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04858d94913ffbb4/Desktop/Excel Files/"/>
    </mc:Choice>
  </mc:AlternateContent>
  <xr:revisionPtr revIDLastSave="153" documentId="8_{2921D507-C479-4CA0-9F64-F82B0C6FC555}" xr6:coauthVersionLast="47" xr6:coauthVersionMax="47" xr10:uidLastSave="{58BB7681-CBAF-46BC-B634-9402274117E7}"/>
  <bookViews>
    <workbookView xWindow="-96" yWindow="-96" windowWidth="23232" windowHeight="12552" xr2:uid="{00000000-000D-0000-FFFF-FFFF00000000}"/>
  </bookViews>
  <sheets>
    <sheet name="EVPA by Zip Code and Gender" sheetId="1" r:id="rId1"/>
  </sheets>
  <definedNames>
    <definedName name="_xlnm._FilterDatabase" localSheetId="0" hidden="1">'EVPA by Zip Code and Gender'!#REF!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7" i="1" l="1"/>
  <c r="AD147" i="1" s="1"/>
  <c r="AA147" i="1"/>
  <c r="AE147" i="1" s="1"/>
  <c r="AC147" i="1"/>
  <c r="AG147" i="1" s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5" i="1"/>
  <c r="AB6" i="1"/>
  <c r="AF6" i="1" s="1"/>
  <c r="AB7" i="1"/>
  <c r="AF7" i="1" s="1"/>
  <c r="AB8" i="1"/>
  <c r="AF8" i="1" s="1"/>
  <c r="AB9" i="1"/>
  <c r="AF9" i="1" s="1"/>
  <c r="AB10" i="1"/>
  <c r="AF10" i="1" s="1"/>
  <c r="AB11" i="1"/>
  <c r="AF11" i="1" s="1"/>
  <c r="AB12" i="1"/>
  <c r="AF12" i="1" s="1"/>
  <c r="AB13" i="1"/>
  <c r="AF13" i="1" s="1"/>
  <c r="AB14" i="1"/>
  <c r="AF14" i="1" s="1"/>
  <c r="AB15" i="1"/>
  <c r="AF15" i="1" s="1"/>
  <c r="AB16" i="1"/>
  <c r="AF16" i="1" s="1"/>
  <c r="AB17" i="1"/>
  <c r="AF17" i="1" s="1"/>
  <c r="AB18" i="1"/>
  <c r="AF18" i="1" s="1"/>
  <c r="AB19" i="1"/>
  <c r="AF19" i="1" s="1"/>
  <c r="AB20" i="1"/>
  <c r="AF20" i="1" s="1"/>
  <c r="AB21" i="1"/>
  <c r="AF21" i="1" s="1"/>
  <c r="AB22" i="1"/>
  <c r="AF22" i="1" s="1"/>
  <c r="AB23" i="1"/>
  <c r="AF23" i="1" s="1"/>
  <c r="AB24" i="1"/>
  <c r="AF24" i="1" s="1"/>
  <c r="AB25" i="1"/>
  <c r="AF25" i="1" s="1"/>
  <c r="AB26" i="1"/>
  <c r="AF26" i="1" s="1"/>
  <c r="AB27" i="1"/>
  <c r="AF27" i="1" s="1"/>
  <c r="AB28" i="1"/>
  <c r="AF28" i="1" s="1"/>
  <c r="AB29" i="1"/>
  <c r="AF29" i="1" s="1"/>
  <c r="AB30" i="1"/>
  <c r="AF30" i="1" s="1"/>
  <c r="AB31" i="1"/>
  <c r="AF31" i="1" s="1"/>
  <c r="AB32" i="1"/>
  <c r="AF32" i="1" s="1"/>
  <c r="AB33" i="1"/>
  <c r="AF33" i="1" s="1"/>
  <c r="AB34" i="1"/>
  <c r="AF34" i="1" s="1"/>
  <c r="AB35" i="1"/>
  <c r="AF35" i="1" s="1"/>
  <c r="AB36" i="1"/>
  <c r="AF36" i="1" s="1"/>
  <c r="AB37" i="1"/>
  <c r="AF37" i="1" s="1"/>
  <c r="AB38" i="1"/>
  <c r="AF38" i="1" s="1"/>
  <c r="AB39" i="1"/>
  <c r="AF39" i="1" s="1"/>
  <c r="AB40" i="1"/>
  <c r="AF40" i="1" s="1"/>
  <c r="AB41" i="1"/>
  <c r="AF41" i="1" s="1"/>
  <c r="AB42" i="1"/>
  <c r="AF42" i="1" s="1"/>
  <c r="AB43" i="1"/>
  <c r="AF43" i="1" s="1"/>
  <c r="AB44" i="1"/>
  <c r="AF44" i="1" s="1"/>
  <c r="AB45" i="1"/>
  <c r="AF45" i="1" s="1"/>
  <c r="AB46" i="1"/>
  <c r="AF46" i="1" s="1"/>
  <c r="AB47" i="1"/>
  <c r="AF47" i="1" s="1"/>
  <c r="AB48" i="1"/>
  <c r="AF48" i="1" s="1"/>
  <c r="AB49" i="1"/>
  <c r="AF49" i="1" s="1"/>
  <c r="AB50" i="1"/>
  <c r="AF50" i="1" s="1"/>
  <c r="AB51" i="1"/>
  <c r="AF51" i="1" s="1"/>
  <c r="AB52" i="1"/>
  <c r="AF52" i="1" s="1"/>
  <c r="AB53" i="1"/>
  <c r="AF53" i="1" s="1"/>
  <c r="AB54" i="1"/>
  <c r="AF54" i="1" s="1"/>
  <c r="AB55" i="1"/>
  <c r="AF55" i="1" s="1"/>
  <c r="AB56" i="1"/>
  <c r="AF56" i="1" s="1"/>
  <c r="AB57" i="1"/>
  <c r="AF57" i="1" s="1"/>
  <c r="AB58" i="1"/>
  <c r="AF58" i="1" s="1"/>
  <c r="AB59" i="1"/>
  <c r="AF59" i="1" s="1"/>
  <c r="AB60" i="1"/>
  <c r="AF60" i="1" s="1"/>
  <c r="AB61" i="1"/>
  <c r="AF61" i="1" s="1"/>
  <c r="AB62" i="1"/>
  <c r="AF62" i="1" s="1"/>
  <c r="AB63" i="1"/>
  <c r="AF63" i="1" s="1"/>
  <c r="AB64" i="1"/>
  <c r="AF64" i="1" s="1"/>
  <c r="AB65" i="1"/>
  <c r="AF65" i="1" s="1"/>
  <c r="AB66" i="1"/>
  <c r="AF66" i="1" s="1"/>
  <c r="AB67" i="1"/>
  <c r="AF67" i="1" s="1"/>
  <c r="AB68" i="1"/>
  <c r="AF68" i="1" s="1"/>
  <c r="AB69" i="1"/>
  <c r="AF69" i="1" s="1"/>
  <c r="AB70" i="1"/>
  <c r="AF70" i="1" s="1"/>
  <c r="AB71" i="1"/>
  <c r="AF71" i="1" s="1"/>
  <c r="AB72" i="1"/>
  <c r="AF72" i="1" s="1"/>
  <c r="AB73" i="1"/>
  <c r="AF73" i="1" s="1"/>
  <c r="AB74" i="1"/>
  <c r="AF74" i="1" s="1"/>
  <c r="AB75" i="1"/>
  <c r="AF75" i="1" s="1"/>
  <c r="AB76" i="1"/>
  <c r="AF76" i="1" s="1"/>
  <c r="AB77" i="1"/>
  <c r="AF77" i="1" s="1"/>
  <c r="AB78" i="1"/>
  <c r="AF78" i="1" s="1"/>
  <c r="AB79" i="1"/>
  <c r="AF79" i="1" s="1"/>
  <c r="AB80" i="1"/>
  <c r="AF80" i="1" s="1"/>
  <c r="AB81" i="1"/>
  <c r="AF81" i="1" s="1"/>
  <c r="AB82" i="1"/>
  <c r="AF82" i="1" s="1"/>
  <c r="AB83" i="1"/>
  <c r="AF83" i="1" s="1"/>
  <c r="AB84" i="1"/>
  <c r="AF84" i="1" s="1"/>
  <c r="AB85" i="1"/>
  <c r="AF85" i="1" s="1"/>
  <c r="AB86" i="1"/>
  <c r="AF86" i="1" s="1"/>
  <c r="AB87" i="1"/>
  <c r="AF87" i="1" s="1"/>
  <c r="AB88" i="1"/>
  <c r="AF88" i="1" s="1"/>
  <c r="AB89" i="1"/>
  <c r="AF89" i="1" s="1"/>
  <c r="AB90" i="1"/>
  <c r="AF90" i="1" s="1"/>
  <c r="AB91" i="1"/>
  <c r="AF91" i="1" s="1"/>
  <c r="AB92" i="1"/>
  <c r="AF92" i="1" s="1"/>
  <c r="AB93" i="1"/>
  <c r="AF93" i="1" s="1"/>
  <c r="AB94" i="1"/>
  <c r="AF94" i="1" s="1"/>
  <c r="AB95" i="1"/>
  <c r="AF95" i="1" s="1"/>
  <c r="AB96" i="1"/>
  <c r="AF96" i="1" s="1"/>
  <c r="AB97" i="1"/>
  <c r="AF97" i="1" s="1"/>
  <c r="AB98" i="1"/>
  <c r="AF98" i="1" s="1"/>
  <c r="AB99" i="1"/>
  <c r="AF99" i="1" s="1"/>
  <c r="AB100" i="1"/>
  <c r="AF100" i="1" s="1"/>
  <c r="AB101" i="1"/>
  <c r="AF101" i="1" s="1"/>
  <c r="AB102" i="1"/>
  <c r="AF102" i="1" s="1"/>
  <c r="AB103" i="1"/>
  <c r="AF103" i="1" s="1"/>
  <c r="AB104" i="1"/>
  <c r="AF104" i="1" s="1"/>
  <c r="AB105" i="1"/>
  <c r="AF105" i="1" s="1"/>
  <c r="AB106" i="1"/>
  <c r="AF106" i="1" s="1"/>
  <c r="AB107" i="1"/>
  <c r="AF107" i="1" s="1"/>
  <c r="AB108" i="1"/>
  <c r="AF108" i="1" s="1"/>
  <c r="AB109" i="1"/>
  <c r="AF109" i="1" s="1"/>
  <c r="AB110" i="1"/>
  <c r="AF110" i="1" s="1"/>
  <c r="AB111" i="1"/>
  <c r="AF111" i="1" s="1"/>
  <c r="AB112" i="1"/>
  <c r="AF112" i="1" s="1"/>
  <c r="AB113" i="1"/>
  <c r="AF113" i="1" s="1"/>
  <c r="AB114" i="1"/>
  <c r="AF114" i="1" s="1"/>
  <c r="AB115" i="1"/>
  <c r="AF115" i="1" s="1"/>
  <c r="AB116" i="1"/>
  <c r="AF116" i="1" s="1"/>
  <c r="AB117" i="1"/>
  <c r="AF117" i="1" s="1"/>
  <c r="AB118" i="1"/>
  <c r="AF118" i="1" s="1"/>
  <c r="AB119" i="1"/>
  <c r="AF119" i="1" s="1"/>
  <c r="AB120" i="1"/>
  <c r="AF120" i="1" s="1"/>
  <c r="AB121" i="1"/>
  <c r="AF121" i="1" s="1"/>
  <c r="AB122" i="1"/>
  <c r="AF122" i="1" s="1"/>
  <c r="AB123" i="1"/>
  <c r="AF123" i="1" s="1"/>
  <c r="AB124" i="1"/>
  <c r="AF124" i="1" s="1"/>
  <c r="AB125" i="1"/>
  <c r="AF125" i="1" s="1"/>
  <c r="AB126" i="1"/>
  <c r="AF126" i="1" s="1"/>
  <c r="AB127" i="1"/>
  <c r="AF127" i="1" s="1"/>
  <c r="AB128" i="1"/>
  <c r="AF128" i="1" s="1"/>
  <c r="AB129" i="1"/>
  <c r="AF129" i="1" s="1"/>
  <c r="AB130" i="1"/>
  <c r="AF130" i="1" s="1"/>
  <c r="AB131" i="1"/>
  <c r="AF131" i="1" s="1"/>
  <c r="AB132" i="1"/>
  <c r="AF132" i="1" s="1"/>
  <c r="AB133" i="1"/>
  <c r="AF133" i="1" s="1"/>
  <c r="AB134" i="1"/>
  <c r="AF134" i="1" s="1"/>
  <c r="AB135" i="1"/>
  <c r="AF135" i="1" s="1"/>
  <c r="AB136" i="1"/>
  <c r="AF136" i="1" s="1"/>
  <c r="AB137" i="1"/>
  <c r="AF137" i="1" s="1"/>
  <c r="AB138" i="1"/>
  <c r="AF138" i="1" s="1"/>
  <c r="AB139" i="1"/>
  <c r="AF139" i="1" s="1"/>
  <c r="AB140" i="1"/>
  <c r="AF140" i="1" s="1"/>
  <c r="AB141" i="1"/>
  <c r="AF141" i="1" s="1"/>
  <c r="AB142" i="1"/>
  <c r="AF142" i="1" s="1"/>
  <c r="AB143" i="1"/>
  <c r="AF143" i="1" s="1"/>
  <c r="AB144" i="1"/>
  <c r="AF144" i="1" s="1"/>
  <c r="AB145" i="1"/>
  <c r="AF145" i="1" s="1"/>
  <c r="AB146" i="1"/>
  <c r="AF146" i="1" s="1"/>
  <c r="AB5" i="1"/>
  <c r="AF5" i="1" s="1"/>
  <c r="AB147" i="1" l="1"/>
  <c r="AF147" i="1" s="1"/>
</calcChain>
</file>

<file path=xl/sharedStrings.xml><?xml version="1.0" encoding="utf-8"?>
<sst xmlns="http://schemas.openxmlformats.org/spreadsheetml/2006/main" count="57" uniqueCount="29">
  <si>
    <t>Zip Code</t>
  </si>
  <si>
    <t xml:space="preserve">Total </t>
  </si>
  <si>
    <t>White Alone</t>
  </si>
  <si>
    <t>Latino</t>
  </si>
  <si>
    <t>Black</t>
  </si>
  <si>
    <t>Asian</t>
  </si>
  <si>
    <t>Other</t>
  </si>
  <si>
    <t> $102,891</t>
  </si>
  <si>
    <t>no Zip Code</t>
  </si>
  <si>
    <t>Source: Houston State of Health data and other pertinent sources</t>
  </si>
  <si>
    <t>TOTAL</t>
  </si>
  <si>
    <t xml:space="preserve"> </t>
  </si>
  <si>
    <t>The included Zip Codes  wholly or inpart in Harris Cnty</t>
  </si>
  <si>
    <t>Zip Code Demographics and Median Household Income (MHI)</t>
  </si>
  <si>
    <t>Income</t>
  </si>
  <si>
    <t>Spanish</t>
  </si>
  <si>
    <t>Election Day</t>
  </si>
  <si>
    <t>NOT Spn nor Asian</t>
  </si>
  <si>
    <t>Early Voting by Personal Appearance</t>
  </si>
  <si>
    <t>Ballots by Mail</t>
  </si>
  <si>
    <t>ALL</t>
  </si>
  <si>
    <t>Nov. 7, 2023</t>
  </si>
  <si>
    <t>Nov. 3, 2015</t>
  </si>
  <si>
    <t xml:space="preserve">Source: 2023 and 2015 General and Special Elections UNOFFICIAL Voting Rosters. </t>
  </si>
  <si>
    <t>Plus/ minus</t>
  </si>
  <si>
    <t>2023 sub-totals for all surname voters</t>
  </si>
  <si>
    <t>Nov. 7, 2015 Totals</t>
  </si>
  <si>
    <t>2015 vs 2023, Plus, Minus Comparison</t>
  </si>
  <si>
    <t>City of Houston Elections- UNOFFICIAL - Zip Code Voter Turnout Comparison: November 3, 2015 vs November 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</si>
</sst>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i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i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9" fontId="0" fillId="2" borderId="1" xfId="0" applyNumberFormat="1" applyFill="1" applyBorder="1" applyAlignment="1">
      <alignment horizontal="center" wrapText="1"/>
    </xf>
    <xf numFmtId="9" fontId="0" fillId="0" borderId="1" xfId="1" applyFont="1" applyFill="1" applyBorder="1"/>
    <xf numFmtId="0" fontId="3" fillId="2" borderId="1" xfId="0" applyFont="1" applyFill="1" applyBorder="1" applyAlignment="1">
      <alignment horizontal="left"/>
    </xf>
    <xf numFmtId="0" fontId="5" fillId="2" borderId="1" xfId="2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3" fontId="0" fillId="2" borderId="1" xfId="0" applyNumberFormat="1" applyFill="1" applyBorder="1"/>
    <xf numFmtId="9" fontId="0" fillId="2" borderId="1" xfId="0" applyNumberFormat="1" applyFill="1" applyBorder="1" applyAlignment="1">
      <alignment wrapText="1"/>
    </xf>
    <xf numFmtId="0" fontId="6" fillId="2" borderId="1" xfId="0" applyFont="1" applyFill="1" applyBorder="1"/>
    <xf numFmtId="0" fontId="8" fillId="2" borderId="1" xfId="2" applyFont="1" applyFill="1" applyBorder="1" applyAlignment="1">
      <alignment horizontal="left" wrapText="1"/>
    </xf>
    <xf numFmtId="3" fontId="3" fillId="2" borderId="1" xfId="0" applyNumberFormat="1" applyFont="1" applyFill="1" applyBorder="1"/>
    <xf numFmtId="0" fontId="3" fillId="0" borderId="0" xfId="0" applyFont="1"/>
    <xf numFmtId="0" fontId="0" fillId="2" borderId="0" xfId="0" applyFill="1"/>
    <xf numFmtId="3" fontId="0" fillId="0" borderId="5" xfId="0" applyNumberFormat="1" applyBorder="1"/>
    <xf numFmtId="0" fontId="3" fillId="4" borderId="1" xfId="0" applyFont="1" applyFill="1" applyBorder="1" applyAlignment="1">
      <alignment horizontal="left"/>
    </xf>
    <xf numFmtId="3" fontId="0" fillId="4" borderId="1" xfId="0" applyNumberFormat="1" applyFill="1" applyBorder="1"/>
    <xf numFmtId="0" fontId="3" fillId="4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/>
    </xf>
    <xf numFmtId="3" fontId="0" fillId="5" borderId="1" xfId="0" applyNumberFormat="1" applyFill="1" applyBorder="1"/>
    <xf numFmtId="0" fontId="3" fillId="5" borderId="1" xfId="0" applyFont="1" applyFill="1" applyBorder="1" applyAlignment="1">
      <alignment horizontal="left" wrapText="1"/>
    </xf>
    <xf numFmtId="0" fontId="5" fillId="5" borderId="1" xfId="2" applyFont="1" applyFill="1" applyBorder="1" applyAlignment="1">
      <alignment horizontal="left" wrapText="1"/>
    </xf>
    <xf numFmtId="0" fontId="8" fillId="5" borderId="1" xfId="2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/>
    </xf>
    <xf numFmtId="0" fontId="8" fillId="4" borderId="1" xfId="2" applyFont="1" applyFill="1" applyBorder="1" applyAlignment="1">
      <alignment horizontal="left" wrapText="1"/>
    </xf>
    <xf numFmtId="0" fontId="5" fillId="4" borderId="1" xfId="2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left"/>
    </xf>
    <xf numFmtId="3" fontId="0" fillId="6" borderId="1" xfId="0" applyNumberFormat="1" applyFill="1" applyBorder="1"/>
    <xf numFmtId="0" fontId="3" fillId="6" borderId="1" xfId="0" applyFont="1" applyFill="1" applyBorder="1" applyAlignment="1">
      <alignment horizontal="left" wrapText="1"/>
    </xf>
    <xf numFmtId="0" fontId="0" fillId="6" borderId="0" xfId="0" applyFill="1"/>
    <xf numFmtId="6" fontId="0" fillId="0" borderId="1" xfId="0" applyNumberFormat="1" applyBorder="1" applyAlignment="1">
      <alignment horizontal="right"/>
    </xf>
    <xf numFmtId="3" fontId="0" fillId="0" borderId="1" xfId="0" applyNumberFormat="1" applyBorder="1"/>
    <xf numFmtId="9" fontId="0" fillId="0" borderId="1" xfId="0" applyNumberFormat="1" applyBorder="1"/>
    <xf numFmtId="3" fontId="2" fillId="0" borderId="1" xfId="0" applyNumberFormat="1" applyFont="1" applyBorder="1"/>
    <xf numFmtId="3" fontId="0" fillId="0" borderId="0" xfId="0" applyNumberFormat="1"/>
    <xf numFmtId="0" fontId="0" fillId="0" borderId="1" xfId="0" applyBorder="1" applyAlignment="1">
      <alignment horizontal="left"/>
    </xf>
    <xf numFmtId="9" fontId="0" fillId="2" borderId="2" xfId="0" applyNumberFormat="1" applyFill="1" applyBorder="1" applyAlignment="1">
      <alignment horizontal="center" wrapText="1"/>
    </xf>
    <xf numFmtId="9" fontId="0" fillId="2" borderId="3" xfId="0" applyNumberForma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9" fontId="0" fillId="2" borderId="4" xfId="0" applyNumberForma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9" fontId="3" fillId="2" borderId="2" xfId="0" applyNumberFormat="1" applyFont="1" applyFill="1" applyBorder="1" applyAlignment="1">
      <alignment horizontal="center" wrapText="1"/>
    </xf>
    <xf numFmtId="9" fontId="3" fillId="2" borderId="3" xfId="0" applyNumberFormat="1" applyFont="1" applyFill="1" applyBorder="1" applyAlignment="1">
      <alignment horizontal="center" wrapText="1"/>
    </xf>
    <xf numFmtId="9" fontId="3" fillId="2" borderId="4" xfId="0" applyNumberFormat="1" applyFont="1" applyFill="1" applyBorder="1" applyAlignment="1">
      <alignment horizontal="center" wrapText="1"/>
    </xf>
    <xf numFmtId="9" fontId="3" fillId="2" borderId="1" xfId="0" applyNumberFormat="1" applyFont="1" applyFill="1" applyBorder="1" applyAlignment="1">
      <alignment wrapText="1"/>
    </xf>
    <xf numFmtId="9" fontId="3" fillId="2" borderId="1" xfId="0" applyNumberFormat="1" applyFont="1" applyFill="1" applyBorder="1" applyAlignment="1">
      <alignment horizontal="center" wrapText="1"/>
    </xf>
    <xf numFmtId="9" fontId="3" fillId="2" borderId="2" xfId="0" applyNumberFormat="1" applyFont="1" applyFill="1" applyBorder="1" applyAlignment="1">
      <alignment horizontal="center" wrapText="1"/>
    </xf>
    <xf numFmtId="3" fontId="3" fillId="0" borderId="1" xfId="0" applyNumberFormat="1" applyFont="1" applyBorder="1"/>
    <xf numFmtId="3" fontId="3" fillId="2" borderId="2" xfId="0" applyNumberFormat="1" applyFont="1" applyFill="1" applyBorder="1"/>
    <xf numFmtId="3" fontId="3" fillId="4" borderId="1" xfId="0" applyNumberFormat="1" applyFont="1" applyFill="1" applyBorder="1"/>
    <xf numFmtId="3" fontId="3" fillId="4" borderId="2" xfId="0" applyNumberFormat="1" applyFont="1" applyFill="1" applyBorder="1"/>
    <xf numFmtId="3" fontId="3" fillId="5" borderId="1" xfId="0" applyNumberFormat="1" applyFont="1" applyFill="1" applyBorder="1"/>
    <xf numFmtId="3" fontId="3" fillId="5" borderId="2" xfId="0" applyNumberFormat="1" applyFont="1" applyFill="1" applyBorder="1"/>
    <xf numFmtId="3" fontId="3" fillId="6" borderId="1" xfId="0" applyNumberFormat="1" applyFont="1" applyFill="1" applyBorder="1"/>
    <xf numFmtId="3" fontId="3" fillId="6" borderId="2" xfId="0" applyNumberFormat="1" applyFont="1" applyFill="1" applyBorder="1"/>
  </cellXfs>
  <cellStyles count="3">
    <cellStyle name="Normal" xfId="0" builtinId="0"/>
    <cellStyle name="Normal_Sheet3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3"/>
  <sheetViews>
    <sheetView tabSelected="1" workbookViewId="0">
      <selection activeCell="U7" sqref="U7"/>
    </sheetView>
  </sheetViews>
  <sheetFormatPr defaultColWidth="8.5234375" defaultRowHeight="14.4" x14ac:dyDescent="0.55000000000000004"/>
  <cols>
    <col min="1" max="2" width="10.5234375" customWidth="1"/>
    <col min="9" max="9" width="10.5234375" customWidth="1"/>
  </cols>
  <sheetData>
    <row r="1" spans="1:33" ht="15.75" customHeight="1" x14ac:dyDescent="0.7">
      <c r="A1" s="49" t="s">
        <v>13</v>
      </c>
      <c r="B1" s="50"/>
      <c r="C1" s="50"/>
      <c r="D1" s="50"/>
      <c r="E1" s="50"/>
      <c r="F1" s="50"/>
      <c r="G1" s="50"/>
      <c r="H1" s="50"/>
      <c r="I1" s="16"/>
      <c r="J1" s="41" t="s">
        <v>28</v>
      </c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3"/>
    </row>
    <row r="2" spans="1:33" ht="15.75" customHeight="1" x14ac:dyDescent="0.6">
      <c r="A2" s="49" t="s">
        <v>9</v>
      </c>
      <c r="B2" s="50"/>
      <c r="C2" s="50"/>
      <c r="D2" s="50"/>
      <c r="E2" s="50"/>
      <c r="F2" s="50"/>
      <c r="G2" s="50"/>
      <c r="H2" s="50"/>
      <c r="I2" s="16"/>
      <c r="J2" s="44" t="s">
        <v>23</v>
      </c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6"/>
    </row>
    <row r="3" spans="1:33" ht="33" customHeight="1" x14ac:dyDescent="0.6">
      <c r="A3" s="54" t="s">
        <v>12</v>
      </c>
      <c r="B3" s="54"/>
      <c r="C3" s="54"/>
      <c r="D3" s="54"/>
      <c r="E3" s="54"/>
      <c r="F3" s="54"/>
      <c r="G3" s="54"/>
      <c r="H3" s="54"/>
      <c r="I3" s="12"/>
      <c r="J3" s="51" t="s">
        <v>19</v>
      </c>
      <c r="K3" s="52"/>
      <c r="L3" s="52"/>
      <c r="M3" s="53"/>
      <c r="N3" s="39" t="s">
        <v>18</v>
      </c>
      <c r="O3" s="40"/>
      <c r="P3" s="40"/>
      <c r="Q3" s="47"/>
      <c r="R3" s="39" t="s">
        <v>16</v>
      </c>
      <c r="S3" s="40"/>
      <c r="T3" s="40"/>
      <c r="U3" s="47"/>
      <c r="V3" s="55" t="s">
        <v>25</v>
      </c>
      <c r="W3" s="56"/>
      <c r="X3" s="56"/>
      <c r="Y3" s="57"/>
      <c r="Z3" s="55" t="s">
        <v>26</v>
      </c>
      <c r="AA3" s="56"/>
      <c r="AB3" s="56"/>
      <c r="AC3" s="56"/>
      <c r="AD3" s="48" t="s">
        <v>27</v>
      </c>
      <c r="AE3" s="48"/>
      <c r="AF3" s="48"/>
      <c r="AG3" s="48"/>
    </row>
    <row r="4" spans="1:33" ht="30" customHeight="1" x14ac:dyDescent="0.55000000000000004">
      <c r="A4" s="2" t="s">
        <v>0</v>
      </c>
      <c r="B4" s="1" t="s">
        <v>14</v>
      </c>
      <c r="C4" s="3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8" t="s">
        <v>0</v>
      </c>
      <c r="J4" s="11" t="s">
        <v>15</v>
      </c>
      <c r="K4" s="11" t="s">
        <v>5</v>
      </c>
      <c r="L4" s="11" t="s">
        <v>17</v>
      </c>
      <c r="M4" s="4" t="s">
        <v>20</v>
      </c>
      <c r="N4" s="11" t="s">
        <v>15</v>
      </c>
      <c r="O4" s="11" t="s">
        <v>5</v>
      </c>
      <c r="P4" s="11" t="s">
        <v>17</v>
      </c>
      <c r="Q4" s="4" t="s">
        <v>20</v>
      </c>
      <c r="R4" s="11" t="s">
        <v>15</v>
      </c>
      <c r="S4" s="11" t="s">
        <v>5</v>
      </c>
      <c r="T4" s="11" t="s">
        <v>17</v>
      </c>
      <c r="U4" s="4" t="s">
        <v>20</v>
      </c>
      <c r="V4" s="58" t="s">
        <v>15</v>
      </c>
      <c r="W4" s="58" t="s">
        <v>5</v>
      </c>
      <c r="X4" s="58" t="s">
        <v>17</v>
      </c>
      <c r="Y4" s="59" t="s">
        <v>21</v>
      </c>
      <c r="Z4" s="58" t="s">
        <v>15</v>
      </c>
      <c r="AA4" s="58" t="s">
        <v>5</v>
      </c>
      <c r="AB4" s="58" t="s">
        <v>17</v>
      </c>
      <c r="AC4" s="60" t="s">
        <v>22</v>
      </c>
      <c r="AD4" s="11" t="s">
        <v>15</v>
      </c>
      <c r="AE4" s="11" t="s">
        <v>5</v>
      </c>
      <c r="AF4" s="11" t="s">
        <v>17</v>
      </c>
      <c r="AG4" s="4" t="s">
        <v>24</v>
      </c>
    </row>
    <row r="5" spans="1:33" x14ac:dyDescent="0.55000000000000004">
      <c r="A5" s="6">
        <v>77002</v>
      </c>
      <c r="B5" s="33">
        <v>82891</v>
      </c>
      <c r="C5" s="34">
        <v>20787</v>
      </c>
      <c r="D5" s="35">
        <v>0.42281233463222206</v>
      </c>
      <c r="E5" s="35">
        <v>0.19059989416462211</v>
      </c>
      <c r="F5" s="35">
        <v>0.32635781979121564</v>
      </c>
      <c r="G5" s="35">
        <v>3.0307403665752634E-2</v>
      </c>
      <c r="H5" s="5">
        <v>2.9922547746187522E-2</v>
      </c>
      <c r="I5" s="9">
        <v>77002</v>
      </c>
      <c r="J5" s="34">
        <v>2</v>
      </c>
      <c r="K5" s="34">
        <v>0</v>
      </c>
      <c r="L5" s="34">
        <v>30</v>
      </c>
      <c r="M5" s="10">
        <v>32</v>
      </c>
      <c r="N5" s="34">
        <v>70</v>
      </c>
      <c r="O5" s="34">
        <v>11</v>
      </c>
      <c r="P5" s="34">
        <v>596</v>
      </c>
      <c r="Q5" s="10">
        <v>677</v>
      </c>
      <c r="R5" s="34">
        <v>67</v>
      </c>
      <c r="S5" s="34">
        <v>9</v>
      </c>
      <c r="T5" s="34">
        <v>548</v>
      </c>
      <c r="U5" s="10">
        <v>624</v>
      </c>
      <c r="V5" s="61">
        <v>139</v>
      </c>
      <c r="W5" s="61">
        <v>20</v>
      </c>
      <c r="X5" s="61">
        <v>1174</v>
      </c>
      <c r="Y5" s="14">
        <v>1333</v>
      </c>
      <c r="Z5" s="61">
        <v>83</v>
      </c>
      <c r="AA5" s="61">
        <v>17</v>
      </c>
      <c r="AB5" s="61">
        <f t="shared" ref="AB5:AB36" si="0">AC5-Z5-AA5</f>
        <v>708</v>
      </c>
      <c r="AC5" s="62">
        <v>808</v>
      </c>
      <c r="AD5" s="34">
        <f t="shared" ref="AD5:AD36" si="1">V5-Z5</f>
        <v>56</v>
      </c>
      <c r="AE5" s="34">
        <f t="shared" ref="AE5:AE36" si="2">W5-AA5</f>
        <v>3</v>
      </c>
      <c r="AF5" s="34">
        <f t="shared" ref="AF5:AF36" si="3">X5-AB5</f>
        <v>466</v>
      </c>
      <c r="AG5" s="14">
        <f t="shared" ref="AG5:AG36" si="4">Y5-AC5</f>
        <v>525</v>
      </c>
    </row>
    <row r="6" spans="1:33" s="32" customFormat="1" x14ac:dyDescent="0.55000000000000004">
      <c r="A6" s="6">
        <v>77003</v>
      </c>
      <c r="B6" s="33">
        <v>76594</v>
      </c>
      <c r="C6" s="34">
        <v>14516</v>
      </c>
      <c r="D6" s="35">
        <v>0.29353816478368694</v>
      </c>
      <c r="E6" s="35">
        <v>0.40265913474786441</v>
      </c>
      <c r="F6" s="35">
        <v>0.24448883990079912</v>
      </c>
      <c r="G6" s="35">
        <v>4.4295949297327088E-2</v>
      </c>
      <c r="H6" s="5">
        <v>1.5017911270322403E-2</v>
      </c>
      <c r="I6" s="9">
        <v>77003</v>
      </c>
      <c r="J6" s="34">
        <v>12</v>
      </c>
      <c r="K6" s="34">
        <v>0</v>
      </c>
      <c r="L6" s="34">
        <v>18</v>
      </c>
      <c r="M6" s="10">
        <v>30</v>
      </c>
      <c r="N6" s="34">
        <v>216</v>
      </c>
      <c r="O6" s="34">
        <v>19</v>
      </c>
      <c r="P6" s="34">
        <v>557</v>
      </c>
      <c r="Q6" s="10">
        <v>792</v>
      </c>
      <c r="R6" s="34">
        <v>201</v>
      </c>
      <c r="S6" s="34">
        <v>27</v>
      </c>
      <c r="T6" s="34">
        <v>573</v>
      </c>
      <c r="U6" s="10">
        <v>801</v>
      </c>
      <c r="V6" s="61">
        <v>429</v>
      </c>
      <c r="W6" s="61">
        <v>46</v>
      </c>
      <c r="X6" s="61">
        <v>1148</v>
      </c>
      <c r="Y6" s="14">
        <v>1623</v>
      </c>
      <c r="Z6" s="61">
        <v>475</v>
      </c>
      <c r="AA6" s="61">
        <v>19</v>
      </c>
      <c r="AB6" s="61">
        <f t="shared" si="0"/>
        <v>704</v>
      </c>
      <c r="AC6" s="62">
        <v>1198</v>
      </c>
      <c r="AD6" s="34">
        <f t="shared" si="1"/>
        <v>-46</v>
      </c>
      <c r="AE6" s="34">
        <f t="shared" si="2"/>
        <v>27</v>
      </c>
      <c r="AF6" s="34">
        <f t="shared" si="3"/>
        <v>444</v>
      </c>
      <c r="AG6" s="14">
        <f t="shared" si="4"/>
        <v>425</v>
      </c>
    </row>
    <row r="7" spans="1:33" s="32" customFormat="1" x14ac:dyDescent="0.55000000000000004">
      <c r="A7" s="18">
        <v>77004</v>
      </c>
      <c r="B7" s="33">
        <v>50655</v>
      </c>
      <c r="C7" s="34">
        <v>34702</v>
      </c>
      <c r="D7" s="35">
        <v>0.24805486715463085</v>
      </c>
      <c r="E7" s="35">
        <v>0.13979021382052909</v>
      </c>
      <c r="F7" s="35">
        <v>0.51838510748660016</v>
      </c>
      <c r="G7" s="35">
        <v>7.2416575413520839E-2</v>
      </c>
      <c r="H7" s="5">
        <v>2.1353236124719035E-2</v>
      </c>
      <c r="I7" s="20">
        <v>77004</v>
      </c>
      <c r="J7" s="34">
        <v>3</v>
      </c>
      <c r="K7" s="34">
        <v>3</v>
      </c>
      <c r="L7" s="34">
        <v>211</v>
      </c>
      <c r="M7" s="19">
        <v>217</v>
      </c>
      <c r="N7" s="34">
        <v>146</v>
      </c>
      <c r="O7" s="34">
        <v>109</v>
      </c>
      <c r="P7" s="34">
        <v>2498</v>
      </c>
      <c r="Q7" s="19">
        <v>2753</v>
      </c>
      <c r="R7" s="34">
        <v>193</v>
      </c>
      <c r="S7" s="34">
        <v>107</v>
      </c>
      <c r="T7" s="34">
        <v>2410</v>
      </c>
      <c r="U7" s="19">
        <v>2710</v>
      </c>
      <c r="V7" s="61">
        <v>342</v>
      </c>
      <c r="W7" s="61">
        <v>219</v>
      </c>
      <c r="X7" s="61">
        <v>5119</v>
      </c>
      <c r="Y7" s="63">
        <v>5680</v>
      </c>
      <c r="Z7" s="61">
        <v>223</v>
      </c>
      <c r="AA7" s="61">
        <v>140</v>
      </c>
      <c r="AB7" s="61">
        <f t="shared" si="0"/>
        <v>4956</v>
      </c>
      <c r="AC7" s="64">
        <v>5319</v>
      </c>
      <c r="AD7" s="34">
        <f t="shared" si="1"/>
        <v>119</v>
      </c>
      <c r="AE7" s="34">
        <f t="shared" si="2"/>
        <v>79</v>
      </c>
      <c r="AF7" s="34">
        <f t="shared" si="3"/>
        <v>163</v>
      </c>
      <c r="AG7" s="63">
        <f t="shared" si="4"/>
        <v>361</v>
      </c>
    </row>
    <row r="8" spans="1:33" s="32" customFormat="1" x14ac:dyDescent="0.55000000000000004">
      <c r="A8" s="21">
        <v>77005</v>
      </c>
      <c r="B8" s="33">
        <v>171379</v>
      </c>
      <c r="C8" s="34">
        <v>27320</v>
      </c>
      <c r="D8" s="35">
        <v>0.67024158125915079</v>
      </c>
      <c r="E8" s="35">
        <v>9.7767203513909218E-2</v>
      </c>
      <c r="F8" s="35">
        <v>2.12298682284041E-2</v>
      </c>
      <c r="G8" s="35">
        <v>0.17364568081991216</v>
      </c>
      <c r="H8" s="5">
        <v>3.7115666178623719E-2</v>
      </c>
      <c r="I8" s="23">
        <v>77005</v>
      </c>
      <c r="J8" s="34">
        <v>4</v>
      </c>
      <c r="K8" s="34">
        <v>1</v>
      </c>
      <c r="L8" s="34">
        <v>171</v>
      </c>
      <c r="M8" s="22">
        <v>176</v>
      </c>
      <c r="N8" s="34">
        <v>36</v>
      </c>
      <c r="O8" s="34">
        <v>42</v>
      </c>
      <c r="P8" s="34">
        <v>886</v>
      </c>
      <c r="Q8" s="22">
        <v>964</v>
      </c>
      <c r="R8" s="34">
        <v>74</v>
      </c>
      <c r="S8" s="34">
        <v>130</v>
      </c>
      <c r="T8" s="34">
        <v>1176</v>
      </c>
      <c r="U8" s="22">
        <v>1380</v>
      </c>
      <c r="V8" s="61">
        <v>114</v>
      </c>
      <c r="W8" s="61">
        <v>173</v>
      </c>
      <c r="X8" s="61">
        <v>2233</v>
      </c>
      <c r="Y8" s="65">
        <v>2520</v>
      </c>
      <c r="Z8" s="61">
        <v>107</v>
      </c>
      <c r="AA8" s="61">
        <v>106</v>
      </c>
      <c r="AB8" s="61">
        <f t="shared" si="0"/>
        <v>2127</v>
      </c>
      <c r="AC8" s="66">
        <v>2340</v>
      </c>
      <c r="AD8" s="34">
        <f t="shared" si="1"/>
        <v>7</v>
      </c>
      <c r="AE8" s="34">
        <f t="shared" si="2"/>
        <v>67</v>
      </c>
      <c r="AF8" s="34">
        <f t="shared" si="3"/>
        <v>106</v>
      </c>
      <c r="AG8" s="65">
        <f t="shared" si="4"/>
        <v>180</v>
      </c>
    </row>
    <row r="9" spans="1:33" s="32" customFormat="1" x14ac:dyDescent="0.55000000000000004">
      <c r="A9" s="21">
        <v>77006</v>
      </c>
      <c r="B9" s="33">
        <v>83680</v>
      </c>
      <c r="C9" s="34">
        <v>23322</v>
      </c>
      <c r="D9" s="35">
        <v>0.66345081896921365</v>
      </c>
      <c r="E9" s="35">
        <v>0.17592830803533144</v>
      </c>
      <c r="F9" s="35">
        <v>5.3468827716319355E-2</v>
      </c>
      <c r="G9" s="35">
        <v>7.9495755081039357E-2</v>
      </c>
      <c r="H9" s="5">
        <v>2.7656290198096217E-2</v>
      </c>
      <c r="I9" s="23">
        <v>77006</v>
      </c>
      <c r="J9" s="34">
        <v>11</v>
      </c>
      <c r="K9" s="34">
        <v>4</v>
      </c>
      <c r="L9" s="34">
        <v>188</v>
      </c>
      <c r="M9" s="22">
        <v>203</v>
      </c>
      <c r="N9" s="34">
        <v>213</v>
      </c>
      <c r="O9" s="34">
        <v>99</v>
      </c>
      <c r="P9" s="34">
        <v>2559</v>
      </c>
      <c r="Q9" s="22">
        <v>2871</v>
      </c>
      <c r="R9" s="34">
        <v>247</v>
      </c>
      <c r="S9" s="34">
        <v>87</v>
      </c>
      <c r="T9" s="34">
        <v>2257</v>
      </c>
      <c r="U9" s="22">
        <v>2591</v>
      </c>
      <c r="V9" s="61">
        <v>471</v>
      </c>
      <c r="W9" s="61">
        <v>190</v>
      </c>
      <c r="X9" s="61">
        <v>5004</v>
      </c>
      <c r="Y9" s="65">
        <v>5665</v>
      </c>
      <c r="Z9" s="61">
        <v>424</v>
      </c>
      <c r="AA9" s="61">
        <v>112</v>
      </c>
      <c r="AB9" s="61">
        <f t="shared" si="0"/>
        <v>4744</v>
      </c>
      <c r="AC9" s="66">
        <v>5280</v>
      </c>
      <c r="AD9" s="34">
        <f t="shared" si="1"/>
        <v>47</v>
      </c>
      <c r="AE9" s="34">
        <f t="shared" si="2"/>
        <v>78</v>
      </c>
      <c r="AF9" s="34">
        <f t="shared" si="3"/>
        <v>260</v>
      </c>
      <c r="AG9" s="65">
        <f t="shared" si="4"/>
        <v>385</v>
      </c>
    </row>
    <row r="10" spans="1:33" s="32" customFormat="1" x14ac:dyDescent="0.55000000000000004">
      <c r="A10" s="21">
        <v>77007</v>
      </c>
      <c r="B10" s="33">
        <v>121999</v>
      </c>
      <c r="C10" s="34">
        <v>42835</v>
      </c>
      <c r="D10" s="35">
        <v>0.58106688455702116</v>
      </c>
      <c r="E10" s="35">
        <v>0.24557021127582584</v>
      </c>
      <c r="F10" s="35">
        <v>5.114976070970001E-2</v>
      </c>
      <c r="G10" s="35">
        <v>9.3124781136920742E-2</v>
      </c>
      <c r="H10" s="5">
        <v>2.9088362320532274E-2</v>
      </c>
      <c r="I10" s="23">
        <v>77007</v>
      </c>
      <c r="J10" s="34">
        <v>9</v>
      </c>
      <c r="K10" s="34">
        <v>2</v>
      </c>
      <c r="L10" s="34">
        <v>166</v>
      </c>
      <c r="M10" s="22">
        <v>177</v>
      </c>
      <c r="N10" s="34">
        <v>382</v>
      </c>
      <c r="O10" s="34">
        <v>173</v>
      </c>
      <c r="P10" s="34">
        <v>3467</v>
      </c>
      <c r="Q10" s="22">
        <v>4022</v>
      </c>
      <c r="R10" s="34">
        <v>468</v>
      </c>
      <c r="S10" s="34">
        <v>190</v>
      </c>
      <c r="T10" s="34">
        <v>3840</v>
      </c>
      <c r="U10" s="22">
        <v>4498</v>
      </c>
      <c r="V10" s="61">
        <v>859</v>
      </c>
      <c r="W10" s="61">
        <v>365</v>
      </c>
      <c r="X10" s="61">
        <v>7473</v>
      </c>
      <c r="Y10" s="65">
        <v>8697</v>
      </c>
      <c r="Z10" s="61">
        <v>721</v>
      </c>
      <c r="AA10" s="61">
        <v>178</v>
      </c>
      <c r="AB10" s="61">
        <f t="shared" si="0"/>
        <v>5662</v>
      </c>
      <c r="AC10" s="66">
        <v>6561</v>
      </c>
      <c r="AD10" s="34">
        <f t="shared" si="1"/>
        <v>138</v>
      </c>
      <c r="AE10" s="34">
        <f t="shared" si="2"/>
        <v>187</v>
      </c>
      <c r="AF10" s="34">
        <f t="shared" si="3"/>
        <v>1811</v>
      </c>
      <c r="AG10" s="65">
        <f t="shared" si="4"/>
        <v>2136</v>
      </c>
    </row>
    <row r="11" spans="1:33" s="32" customFormat="1" x14ac:dyDescent="0.55000000000000004">
      <c r="A11" s="21">
        <v>77008</v>
      </c>
      <c r="B11" s="33">
        <v>109537</v>
      </c>
      <c r="C11" s="34">
        <v>36898</v>
      </c>
      <c r="D11" s="35">
        <v>0.59518131064014312</v>
      </c>
      <c r="E11" s="35">
        <v>0.27950024391565936</v>
      </c>
      <c r="F11" s="35">
        <v>5.5937991219036261E-2</v>
      </c>
      <c r="G11" s="35">
        <v>4.6614992682530221E-2</v>
      </c>
      <c r="H11" s="5">
        <v>2.2765461542631038E-2</v>
      </c>
      <c r="I11" s="23">
        <v>77008</v>
      </c>
      <c r="J11" s="34">
        <v>25</v>
      </c>
      <c r="K11" s="34">
        <v>4</v>
      </c>
      <c r="L11" s="34">
        <v>241</v>
      </c>
      <c r="M11" s="22">
        <v>270</v>
      </c>
      <c r="N11" s="34">
        <v>426</v>
      </c>
      <c r="O11" s="34">
        <v>134</v>
      </c>
      <c r="P11" s="34">
        <v>3968</v>
      </c>
      <c r="Q11" s="22">
        <v>4528</v>
      </c>
      <c r="R11" s="34">
        <v>460</v>
      </c>
      <c r="S11" s="34">
        <v>117</v>
      </c>
      <c r="T11" s="34">
        <v>3805</v>
      </c>
      <c r="U11" s="22">
        <v>4382</v>
      </c>
      <c r="V11" s="61">
        <v>911</v>
      </c>
      <c r="W11" s="61">
        <v>255</v>
      </c>
      <c r="X11" s="61">
        <v>8014</v>
      </c>
      <c r="Y11" s="65">
        <v>9180</v>
      </c>
      <c r="Z11" s="61">
        <v>845</v>
      </c>
      <c r="AA11" s="61">
        <v>134</v>
      </c>
      <c r="AB11" s="61">
        <f t="shared" si="0"/>
        <v>6854</v>
      </c>
      <c r="AC11" s="66">
        <v>7833</v>
      </c>
      <c r="AD11" s="34">
        <f t="shared" si="1"/>
        <v>66</v>
      </c>
      <c r="AE11" s="34">
        <f t="shared" si="2"/>
        <v>121</v>
      </c>
      <c r="AF11" s="34">
        <f t="shared" si="3"/>
        <v>1160</v>
      </c>
      <c r="AG11" s="65">
        <f t="shared" si="4"/>
        <v>1347</v>
      </c>
    </row>
    <row r="12" spans="1:33" s="32" customFormat="1" x14ac:dyDescent="0.55000000000000004">
      <c r="A12" s="6">
        <v>77009</v>
      </c>
      <c r="B12" s="33">
        <v>54813</v>
      </c>
      <c r="C12" s="34">
        <v>39919</v>
      </c>
      <c r="D12" s="35">
        <v>0.24652421152834489</v>
      </c>
      <c r="E12" s="35">
        <v>0.65885918985946546</v>
      </c>
      <c r="F12" s="35">
        <v>7.2321450938149748E-2</v>
      </c>
      <c r="G12" s="35">
        <v>1.275082041133295E-2</v>
      </c>
      <c r="H12" s="5">
        <v>9.5443272627069812E-3</v>
      </c>
      <c r="I12" s="9">
        <v>77009</v>
      </c>
      <c r="J12" s="34">
        <v>70</v>
      </c>
      <c r="K12" s="34">
        <v>1</v>
      </c>
      <c r="L12" s="34">
        <v>113</v>
      </c>
      <c r="M12" s="10">
        <v>184</v>
      </c>
      <c r="N12" s="34">
        <v>879</v>
      </c>
      <c r="O12" s="34">
        <v>76</v>
      </c>
      <c r="P12" s="34">
        <v>2070</v>
      </c>
      <c r="Q12" s="10">
        <v>3025</v>
      </c>
      <c r="R12" s="34">
        <v>991</v>
      </c>
      <c r="S12" s="34">
        <v>82</v>
      </c>
      <c r="T12" s="34">
        <v>2485</v>
      </c>
      <c r="U12" s="10">
        <v>3558</v>
      </c>
      <c r="V12" s="61">
        <v>1940</v>
      </c>
      <c r="W12" s="61">
        <v>159</v>
      </c>
      <c r="X12" s="61">
        <v>4668</v>
      </c>
      <c r="Y12" s="14">
        <v>6767</v>
      </c>
      <c r="Z12" s="61">
        <v>2502</v>
      </c>
      <c r="AA12" s="61">
        <v>80</v>
      </c>
      <c r="AB12" s="61">
        <f t="shared" si="0"/>
        <v>3697</v>
      </c>
      <c r="AC12" s="62">
        <v>6279</v>
      </c>
      <c r="AD12" s="34">
        <f t="shared" si="1"/>
        <v>-562</v>
      </c>
      <c r="AE12" s="34">
        <f t="shared" si="2"/>
        <v>79</v>
      </c>
      <c r="AF12" s="34">
        <f t="shared" si="3"/>
        <v>971</v>
      </c>
      <c r="AG12" s="14">
        <f t="shared" si="4"/>
        <v>488</v>
      </c>
    </row>
    <row r="13" spans="1:33" s="32" customFormat="1" x14ac:dyDescent="0.55000000000000004">
      <c r="A13" s="6">
        <v>77010</v>
      </c>
      <c r="B13" s="33">
        <v>95455</v>
      </c>
      <c r="C13" s="34">
        <v>1006</v>
      </c>
      <c r="D13" s="35">
        <v>0.25646123260437376</v>
      </c>
      <c r="E13" s="35">
        <v>0.37574552683896623</v>
      </c>
      <c r="F13" s="35">
        <v>0.2147117296222664</v>
      </c>
      <c r="G13" s="35">
        <v>2.2862823061630219E-2</v>
      </c>
      <c r="H13" s="5">
        <v>0.13021868787276342</v>
      </c>
      <c r="I13" s="9">
        <v>77010</v>
      </c>
      <c r="J13" s="34">
        <v>0</v>
      </c>
      <c r="K13" s="34">
        <v>0</v>
      </c>
      <c r="L13" s="34">
        <v>3</v>
      </c>
      <c r="M13" s="10">
        <v>3</v>
      </c>
      <c r="N13" s="34">
        <v>0</v>
      </c>
      <c r="O13" s="34">
        <v>0</v>
      </c>
      <c r="P13" s="34">
        <v>76</v>
      </c>
      <c r="Q13" s="10">
        <v>76</v>
      </c>
      <c r="R13" s="34">
        <v>3</v>
      </c>
      <c r="S13" s="34">
        <v>2</v>
      </c>
      <c r="T13" s="34">
        <v>36</v>
      </c>
      <c r="U13" s="10">
        <v>41</v>
      </c>
      <c r="V13" s="61">
        <v>3</v>
      </c>
      <c r="W13" s="61">
        <v>2</v>
      </c>
      <c r="X13" s="61">
        <v>115</v>
      </c>
      <c r="Y13" s="14">
        <v>120</v>
      </c>
      <c r="Z13" s="61">
        <v>3</v>
      </c>
      <c r="AA13" s="61">
        <v>1</v>
      </c>
      <c r="AB13" s="61">
        <f t="shared" si="0"/>
        <v>62</v>
      </c>
      <c r="AC13" s="62">
        <v>66</v>
      </c>
      <c r="AD13" s="34">
        <f t="shared" si="1"/>
        <v>0</v>
      </c>
      <c r="AE13" s="34">
        <f t="shared" si="2"/>
        <v>1</v>
      </c>
      <c r="AF13" s="34">
        <f t="shared" si="3"/>
        <v>53</v>
      </c>
      <c r="AG13" s="14">
        <f t="shared" si="4"/>
        <v>54</v>
      </c>
    </row>
    <row r="14" spans="1:33" s="32" customFormat="1" x14ac:dyDescent="0.55000000000000004">
      <c r="A14" s="29">
        <v>77011</v>
      </c>
      <c r="B14" s="33">
        <v>32394</v>
      </c>
      <c r="C14" s="34">
        <v>19528</v>
      </c>
      <c r="D14" s="35">
        <v>3.2568619418271202E-2</v>
      </c>
      <c r="E14" s="35">
        <v>0.93732077017615734</v>
      </c>
      <c r="F14" s="35">
        <v>2.9752150757886113E-2</v>
      </c>
      <c r="G14" s="35">
        <v>3.7894305612453912E-3</v>
      </c>
      <c r="H14" s="5">
        <v>0</v>
      </c>
      <c r="I14" s="31">
        <v>77011</v>
      </c>
      <c r="J14" s="34">
        <v>35</v>
      </c>
      <c r="K14" s="34">
        <v>0</v>
      </c>
      <c r="L14" s="34">
        <v>9</v>
      </c>
      <c r="M14" s="30">
        <v>44</v>
      </c>
      <c r="N14" s="34">
        <v>364</v>
      </c>
      <c r="O14" s="34">
        <v>8</v>
      </c>
      <c r="P14" s="34">
        <v>131</v>
      </c>
      <c r="Q14" s="30">
        <v>503</v>
      </c>
      <c r="R14" s="34">
        <v>368</v>
      </c>
      <c r="S14" s="34">
        <v>5</v>
      </c>
      <c r="T14" s="34">
        <v>171</v>
      </c>
      <c r="U14" s="30">
        <v>544</v>
      </c>
      <c r="V14" s="61">
        <v>767</v>
      </c>
      <c r="W14" s="61">
        <v>13</v>
      </c>
      <c r="X14" s="61">
        <v>311</v>
      </c>
      <c r="Y14" s="67">
        <v>1091</v>
      </c>
      <c r="Z14" s="61">
        <v>1230</v>
      </c>
      <c r="AA14" s="61">
        <v>21</v>
      </c>
      <c r="AB14" s="61">
        <f t="shared" si="0"/>
        <v>193</v>
      </c>
      <c r="AC14" s="68">
        <v>1444</v>
      </c>
      <c r="AD14" s="34">
        <f t="shared" si="1"/>
        <v>-463</v>
      </c>
      <c r="AE14" s="34">
        <f t="shared" si="2"/>
        <v>-8</v>
      </c>
      <c r="AF14" s="34">
        <f t="shared" si="3"/>
        <v>118</v>
      </c>
      <c r="AG14" s="67">
        <f t="shared" si="4"/>
        <v>-353</v>
      </c>
    </row>
    <row r="15" spans="1:33" s="32" customFormat="1" x14ac:dyDescent="0.55000000000000004">
      <c r="A15" s="29">
        <v>77012</v>
      </c>
      <c r="B15" s="33">
        <v>38746</v>
      </c>
      <c r="C15" s="34">
        <v>21628</v>
      </c>
      <c r="D15" s="35">
        <v>2.418161642315517E-2</v>
      </c>
      <c r="E15" s="35">
        <v>0.9292583687812096</v>
      </c>
      <c r="F15" s="35">
        <v>2.7233216201220638E-2</v>
      </c>
      <c r="G15" s="35">
        <v>1.8818198631403736E-2</v>
      </c>
      <c r="H15" s="5">
        <v>5.0859996301091178E-4</v>
      </c>
      <c r="I15" s="31">
        <v>77012</v>
      </c>
      <c r="J15" s="34">
        <v>23</v>
      </c>
      <c r="K15" s="34">
        <v>0</v>
      </c>
      <c r="L15" s="34">
        <v>12</v>
      </c>
      <c r="M15" s="30">
        <v>35</v>
      </c>
      <c r="N15" s="34">
        <v>214</v>
      </c>
      <c r="O15" s="34">
        <v>9</v>
      </c>
      <c r="P15" s="34">
        <v>66</v>
      </c>
      <c r="Q15" s="30">
        <v>289</v>
      </c>
      <c r="R15" s="34">
        <v>329</v>
      </c>
      <c r="S15" s="34">
        <v>3</v>
      </c>
      <c r="T15" s="34">
        <v>82</v>
      </c>
      <c r="U15" s="30">
        <v>414</v>
      </c>
      <c r="V15" s="61">
        <v>566</v>
      </c>
      <c r="W15" s="61">
        <v>12</v>
      </c>
      <c r="X15" s="61">
        <v>160</v>
      </c>
      <c r="Y15" s="67">
        <v>738</v>
      </c>
      <c r="Z15" s="61">
        <v>931</v>
      </c>
      <c r="AA15" s="61">
        <v>14</v>
      </c>
      <c r="AB15" s="61">
        <f t="shared" si="0"/>
        <v>185</v>
      </c>
      <c r="AC15" s="68">
        <v>1130</v>
      </c>
      <c r="AD15" s="34">
        <f t="shared" si="1"/>
        <v>-365</v>
      </c>
      <c r="AE15" s="34">
        <f t="shared" si="2"/>
        <v>-2</v>
      </c>
      <c r="AF15" s="34">
        <f t="shared" si="3"/>
        <v>-25</v>
      </c>
      <c r="AG15" s="67">
        <f t="shared" si="4"/>
        <v>-392</v>
      </c>
    </row>
    <row r="16" spans="1:33" s="32" customFormat="1" x14ac:dyDescent="0.55000000000000004">
      <c r="A16" s="29">
        <v>77013</v>
      </c>
      <c r="B16" s="33">
        <v>40364</v>
      </c>
      <c r="C16" s="34">
        <v>20915</v>
      </c>
      <c r="D16" s="35">
        <v>6.3399474061678215E-2</v>
      </c>
      <c r="E16" s="35">
        <v>0.73487927324886448</v>
      </c>
      <c r="F16" s="35">
        <v>0.19268467606980635</v>
      </c>
      <c r="G16" s="35">
        <v>6.7415730337078653E-3</v>
      </c>
      <c r="H16" s="5">
        <v>2.295003585943103E-3</v>
      </c>
      <c r="I16" s="31">
        <v>77013</v>
      </c>
      <c r="J16" s="34">
        <v>20</v>
      </c>
      <c r="K16" s="34">
        <v>0</v>
      </c>
      <c r="L16" s="34">
        <v>78</v>
      </c>
      <c r="M16" s="30">
        <v>98</v>
      </c>
      <c r="N16" s="34">
        <v>128</v>
      </c>
      <c r="O16" s="34">
        <v>2</v>
      </c>
      <c r="P16" s="34">
        <v>350</v>
      </c>
      <c r="Q16" s="30">
        <v>480</v>
      </c>
      <c r="R16" s="34">
        <v>193</v>
      </c>
      <c r="S16" s="34">
        <v>4</v>
      </c>
      <c r="T16" s="34">
        <v>207</v>
      </c>
      <c r="U16" s="30">
        <v>404</v>
      </c>
      <c r="V16" s="61">
        <v>341</v>
      </c>
      <c r="W16" s="61">
        <v>6</v>
      </c>
      <c r="X16" s="61">
        <v>635</v>
      </c>
      <c r="Y16" s="67">
        <v>982</v>
      </c>
      <c r="Z16" s="61">
        <v>498</v>
      </c>
      <c r="AA16" s="61">
        <v>14</v>
      </c>
      <c r="AB16" s="61">
        <f t="shared" si="0"/>
        <v>793</v>
      </c>
      <c r="AC16" s="68">
        <v>1305</v>
      </c>
      <c r="AD16" s="34">
        <f t="shared" si="1"/>
        <v>-157</v>
      </c>
      <c r="AE16" s="34">
        <f t="shared" si="2"/>
        <v>-8</v>
      </c>
      <c r="AF16" s="34">
        <f t="shared" si="3"/>
        <v>-158</v>
      </c>
      <c r="AG16" s="67">
        <f t="shared" si="4"/>
        <v>-323</v>
      </c>
    </row>
    <row r="17" spans="1:33" s="32" customFormat="1" x14ac:dyDescent="0.55000000000000004">
      <c r="A17" s="18">
        <v>77014</v>
      </c>
      <c r="B17" s="33">
        <v>48707</v>
      </c>
      <c r="C17" s="34">
        <v>33958</v>
      </c>
      <c r="D17" s="35">
        <v>4.9060604275870195E-2</v>
      </c>
      <c r="E17" s="35">
        <v>0.38874492019553564</v>
      </c>
      <c r="F17" s="35">
        <v>0.46210024147476292</v>
      </c>
      <c r="G17" s="35">
        <v>9.9034100948230161E-2</v>
      </c>
      <c r="H17" s="5">
        <v>1.0601331056010366E-3</v>
      </c>
      <c r="I17" s="20">
        <v>77014</v>
      </c>
      <c r="J17" s="34">
        <v>0</v>
      </c>
      <c r="K17" s="34">
        <v>0</v>
      </c>
      <c r="L17" s="34">
        <v>0</v>
      </c>
      <c r="M17" s="19">
        <v>0</v>
      </c>
      <c r="N17" s="34">
        <v>0</v>
      </c>
      <c r="O17" s="34">
        <v>0</v>
      </c>
      <c r="P17" s="34">
        <v>6</v>
      </c>
      <c r="Q17" s="19">
        <v>6</v>
      </c>
      <c r="R17" s="34">
        <v>0</v>
      </c>
      <c r="S17" s="34">
        <v>0</v>
      </c>
      <c r="T17" s="34">
        <v>8</v>
      </c>
      <c r="U17" s="19">
        <v>8</v>
      </c>
      <c r="V17" s="61">
        <v>0</v>
      </c>
      <c r="W17" s="61">
        <v>0</v>
      </c>
      <c r="X17" s="61">
        <v>14</v>
      </c>
      <c r="Y17" s="63">
        <v>14</v>
      </c>
      <c r="Z17" s="61">
        <v>2</v>
      </c>
      <c r="AA17" s="61">
        <v>0</v>
      </c>
      <c r="AB17" s="61">
        <f t="shared" si="0"/>
        <v>14</v>
      </c>
      <c r="AC17" s="64">
        <v>16</v>
      </c>
      <c r="AD17" s="34">
        <f t="shared" si="1"/>
        <v>-2</v>
      </c>
      <c r="AE17" s="34">
        <f t="shared" si="2"/>
        <v>0</v>
      </c>
      <c r="AF17" s="34">
        <f t="shared" si="3"/>
        <v>0</v>
      </c>
      <c r="AG17" s="63">
        <f t="shared" si="4"/>
        <v>-2</v>
      </c>
    </row>
    <row r="18" spans="1:33" s="32" customFormat="1" x14ac:dyDescent="0.55000000000000004">
      <c r="A18" s="29">
        <v>77015</v>
      </c>
      <c r="B18" s="33">
        <v>48266</v>
      </c>
      <c r="C18" s="34">
        <v>57186</v>
      </c>
      <c r="D18" s="35">
        <v>0.11084880914909244</v>
      </c>
      <c r="E18" s="35">
        <v>0.71982653096911831</v>
      </c>
      <c r="F18" s="35">
        <v>0.15264225509740145</v>
      </c>
      <c r="G18" s="35">
        <v>1.4741370265449586E-2</v>
      </c>
      <c r="H18" s="5">
        <v>1.9410345189382016E-3</v>
      </c>
      <c r="I18" s="31">
        <v>77015</v>
      </c>
      <c r="J18" s="34">
        <v>11</v>
      </c>
      <c r="K18" s="34">
        <v>0</v>
      </c>
      <c r="L18" s="34">
        <v>32</v>
      </c>
      <c r="M18" s="30">
        <v>43</v>
      </c>
      <c r="N18" s="34">
        <v>71</v>
      </c>
      <c r="O18" s="34">
        <v>0</v>
      </c>
      <c r="P18" s="34">
        <v>133</v>
      </c>
      <c r="Q18" s="30">
        <v>204</v>
      </c>
      <c r="R18" s="34">
        <v>95</v>
      </c>
      <c r="S18" s="34">
        <v>3</v>
      </c>
      <c r="T18" s="34">
        <v>119</v>
      </c>
      <c r="U18" s="30">
        <v>217</v>
      </c>
      <c r="V18" s="61">
        <v>177</v>
      </c>
      <c r="W18" s="61">
        <v>3</v>
      </c>
      <c r="X18" s="61">
        <v>284</v>
      </c>
      <c r="Y18" s="67">
        <v>464</v>
      </c>
      <c r="Z18" s="61">
        <v>341</v>
      </c>
      <c r="AA18" s="61">
        <v>10</v>
      </c>
      <c r="AB18" s="61">
        <f t="shared" si="0"/>
        <v>471</v>
      </c>
      <c r="AC18" s="68">
        <v>822</v>
      </c>
      <c r="AD18" s="34">
        <f t="shared" si="1"/>
        <v>-164</v>
      </c>
      <c r="AE18" s="34">
        <f t="shared" si="2"/>
        <v>-7</v>
      </c>
      <c r="AF18" s="34">
        <f t="shared" si="3"/>
        <v>-187</v>
      </c>
      <c r="AG18" s="67">
        <f t="shared" si="4"/>
        <v>-358</v>
      </c>
    </row>
    <row r="19" spans="1:33" s="32" customFormat="1" x14ac:dyDescent="0.55000000000000004">
      <c r="A19" s="18">
        <v>77016</v>
      </c>
      <c r="B19" s="33">
        <v>36851</v>
      </c>
      <c r="C19" s="34">
        <v>28446</v>
      </c>
      <c r="D19" s="35">
        <v>1.8631793573788934E-2</v>
      </c>
      <c r="E19" s="35">
        <v>0.36813611755607117</v>
      </c>
      <c r="F19" s="35">
        <v>0.6054629824931449</v>
      </c>
      <c r="G19" s="35">
        <v>2.390494269844618E-3</v>
      </c>
      <c r="H19" s="5">
        <v>5.3786121071503906E-3</v>
      </c>
      <c r="I19" s="20">
        <v>77016</v>
      </c>
      <c r="J19" s="34">
        <v>8</v>
      </c>
      <c r="K19" s="34">
        <v>2</v>
      </c>
      <c r="L19" s="34">
        <v>385</v>
      </c>
      <c r="M19" s="19">
        <v>395</v>
      </c>
      <c r="N19" s="34">
        <v>100</v>
      </c>
      <c r="O19" s="34">
        <v>17</v>
      </c>
      <c r="P19" s="34">
        <v>1931</v>
      </c>
      <c r="Q19" s="19">
        <v>2048</v>
      </c>
      <c r="R19" s="34">
        <v>115</v>
      </c>
      <c r="S19" s="34">
        <v>9</v>
      </c>
      <c r="T19" s="34">
        <v>1027</v>
      </c>
      <c r="U19" s="19">
        <v>1151</v>
      </c>
      <c r="V19" s="61">
        <v>223</v>
      </c>
      <c r="W19" s="61">
        <v>28</v>
      </c>
      <c r="X19" s="61">
        <v>3343</v>
      </c>
      <c r="Y19" s="63">
        <v>3594</v>
      </c>
      <c r="Z19" s="61">
        <v>218</v>
      </c>
      <c r="AA19" s="61">
        <v>33</v>
      </c>
      <c r="AB19" s="61">
        <f t="shared" si="0"/>
        <v>4739</v>
      </c>
      <c r="AC19" s="64">
        <v>4990</v>
      </c>
      <c r="AD19" s="34">
        <f t="shared" si="1"/>
        <v>5</v>
      </c>
      <c r="AE19" s="34">
        <f t="shared" si="2"/>
        <v>-5</v>
      </c>
      <c r="AF19" s="34">
        <f t="shared" si="3"/>
        <v>-1396</v>
      </c>
      <c r="AG19" s="63">
        <f t="shared" si="4"/>
        <v>-1396</v>
      </c>
    </row>
    <row r="20" spans="1:33" s="32" customFormat="1" x14ac:dyDescent="0.55000000000000004">
      <c r="A20" s="29">
        <v>77017</v>
      </c>
      <c r="B20" s="33">
        <v>48910</v>
      </c>
      <c r="C20" s="34">
        <v>34220</v>
      </c>
      <c r="D20" s="35">
        <v>6.6364699006428995E-2</v>
      </c>
      <c r="E20" s="35">
        <v>0.85666277030976035</v>
      </c>
      <c r="F20" s="35">
        <v>3.1852717708942137E-2</v>
      </c>
      <c r="G20" s="35">
        <v>4.4476914085330214E-2</v>
      </c>
      <c r="H20" s="5">
        <v>6.4289888953828172E-4</v>
      </c>
      <c r="I20" s="31">
        <v>77017</v>
      </c>
      <c r="J20" s="34">
        <v>32</v>
      </c>
      <c r="K20" s="34">
        <v>2</v>
      </c>
      <c r="L20" s="34">
        <v>54</v>
      </c>
      <c r="M20" s="30">
        <v>88</v>
      </c>
      <c r="N20" s="34">
        <v>406</v>
      </c>
      <c r="O20" s="34">
        <v>26</v>
      </c>
      <c r="P20" s="34">
        <v>267</v>
      </c>
      <c r="Q20" s="30">
        <v>699</v>
      </c>
      <c r="R20" s="34">
        <v>557</v>
      </c>
      <c r="S20" s="34">
        <v>52</v>
      </c>
      <c r="T20" s="34">
        <v>243</v>
      </c>
      <c r="U20" s="30">
        <v>852</v>
      </c>
      <c r="V20" s="61">
        <v>995</v>
      </c>
      <c r="W20" s="61">
        <v>80</v>
      </c>
      <c r="X20" s="61">
        <v>564</v>
      </c>
      <c r="Y20" s="67">
        <v>1639</v>
      </c>
      <c r="Z20" s="61">
        <v>1355</v>
      </c>
      <c r="AA20" s="61">
        <v>110</v>
      </c>
      <c r="AB20" s="61">
        <f t="shared" si="0"/>
        <v>857</v>
      </c>
      <c r="AC20" s="68">
        <v>2322</v>
      </c>
      <c r="AD20" s="34">
        <f t="shared" si="1"/>
        <v>-360</v>
      </c>
      <c r="AE20" s="34">
        <f t="shared" si="2"/>
        <v>-30</v>
      </c>
      <c r="AF20" s="34">
        <f t="shared" si="3"/>
        <v>-293</v>
      </c>
      <c r="AG20" s="67">
        <f t="shared" si="4"/>
        <v>-683</v>
      </c>
    </row>
    <row r="21" spans="1:33" s="32" customFormat="1" x14ac:dyDescent="0.55000000000000004">
      <c r="A21" s="6">
        <v>77018</v>
      </c>
      <c r="B21" s="33">
        <v>93536</v>
      </c>
      <c r="C21" s="34">
        <v>27398</v>
      </c>
      <c r="D21" s="35">
        <v>0.49299218921089133</v>
      </c>
      <c r="E21" s="35">
        <v>0.36338418862690708</v>
      </c>
      <c r="F21" s="35">
        <v>0.10727060369370027</v>
      </c>
      <c r="G21" s="35">
        <v>2.1132929410905905E-2</v>
      </c>
      <c r="H21" s="5">
        <v>1.5220089057595445E-2</v>
      </c>
      <c r="I21" s="9">
        <v>77018</v>
      </c>
      <c r="J21" s="34">
        <v>39</v>
      </c>
      <c r="K21" s="34">
        <v>5</v>
      </c>
      <c r="L21" s="34">
        <v>202</v>
      </c>
      <c r="M21" s="10">
        <v>246</v>
      </c>
      <c r="N21" s="34">
        <v>363</v>
      </c>
      <c r="O21" s="34">
        <v>75</v>
      </c>
      <c r="P21" s="34">
        <v>2816</v>
      </c>
      <c r="Q21" s="10">
        <v>3254</v>
      </c>
      <c r="R21" s="34">
        <v>436</v>
      </c>
      <c r="S21" s="34">
        <v>69</v>
      </c>
      <c r="T21" s="34">
        <v>2899</v>
      </c>
      <c r="U21" s="10">
        <v>3404</v>
      </c>
      <c r="V21" s="61">
        <v>838</v>
      </c>
      <c r="W21" s="61">
        <v>149</v>
      </c>
      <c r="X21" s="61">
        <v>5917</v>
      </c>
      <c r="Y21" s="14">
        <v>6904</v>
      </c>
      <c r="Z21" s="61">
        <v>794</v>
      </c>
      <c r="AA21" s="61">
        <v>102</v>
      </c>
      <c r="AB21" s="61">
        <f t="shared" si="0"/>
        <v>5423</v>
      </c>
      <c r="AC21" s="62">
        <v>6319</v>
      </c>
      <c r="AD21" s="34">
        <f t="shared" si="1"/>
        <v>44</v>
      </c>
      <c r="AE21" s="34">
        <f t="shared" si="2"/>
        <v>47</v>
      </c>
      <c r="AF21" s="34">
        <f t="shared" si="3"/>
        <v>494</v>
      </c>
      <c r="AG21" s="14">
        <f t="shared" si="4"/>
        <v>585</v>
      </c>
    </row>
    <row r="22" spans="1:33" s="32" customFormat="1" x14ac:dyDescent="0.55000000000000004">
      <c r="A22" s="21">
        <v>77019</v>
      </c>
      <c r="B22" s="33">
        <v>110190</v>
      </c>
      <c r="C22" s="34">
        <v>23892</v>
      </c>
      <c r="D22" s="35">
        <v>0.65415201741168594</v>
      </c>
      <c r="E22" s="35">
        <v>0.13452201573748535</v>
      </c>
      <c r="F22" s="35">
        <v>0.10267034990791897</v>
      </c>
      <c r="G22" s="35">
        <v>8.3165913276410514E-2</v>
      </c>
      <c r="H22" s="5">
        <v>2.5489703666499247E-2</v>
      </c>
      <c r="I22" s="23">
        <v>77019</v>
      </c>
      <c r="J22" s="34">
        <v>6</v>
      </c>
      <c r="K22" s="34">
        <v>4</v>
      </c>
      <c r="L22" s="34">
        <v>242</v>
      </c>
      <c r="M22" s="22">
        <v>252</v>
      </c>
      <c r="N22" s="34">
        <v>208</v>
      </c>
      <c r="O22" s="34">
        <v>105</v>
      </c>
      <c r="P22" s="34">
        <v>2960</v>
      </c>
      <c r="Q22" s="22">
        <v>3273</v>
      </c>
      <c r="R22" s="34">
        <v>190</v>
      </c>
      <c r="S22" s="34">
        <v>109</v>
      </c>
      <c r="T22" s="34">
        <v>2043</v>
      </c>
      <c r="U22" s="22">
        <v>2342</v>
      </c>
      <c r="V22" s="61">
        <v>404</v>
      </c>
      <c r="W22" s="61">
        <v>218</v>
      </c>
      <c r="X22" s="61">
        <v>5245</v>
      </c>
      <c r="Y22" s="65">
        <v>5867</v>
      </c>
      <c r="Z22" s="61">
        <v>333</v>
      </c>
      <c r="AA22" s="61">
        <v>160</v>
      </c>
      <c r="AB22" s="61">
        <f t="shared" si="0"/>
        <v>4849</v>
      </c>
      <c r="AC22" s="66">
        <v>5342</v>
      </c>
      <c r="AD22" s="34">
        <f t="shared" si="1"/>
        <v>71</v>
      </c>
      <c r="AE22" s="34">
        <f t="shared" si="2"/>
        <v>58</v>
      </c>
      <c r="AF22" s="34">
        <f t="shared" si="3"/>
        <v>396</v>
      </c>
      <c r="AG22" s="65">
        <f t="shared" si="4"/>
        <v>525</v>
      </c>
    </row>
    <row r="23" spans="1:33" s="32" customFormat="1" x14ac:dyDescent="0.55000000000000004">
      <c r="A23" s="29">
        <v>77020</v>
      </c>
      <c r="B23" s="33">
        <v>32611</v>
      </c>
      <c r="C23" s="34">
        <v>26074</v>
      </c>
      <c r="D23" s="35">
        <v>4.2494438904655978E-2</v>
      </c>
      <c r="E23" s="35">
        <v>0.7362123187849966</v>
      </c>
      <c r="F23" s="35">
        <v>0.21615402316483853</v>
      </c>
      <c r="G23" s="35">
        <v>7.9389430083608194E-3</v>
      </c>
      <c r="H23" s="5">
        <v>0</v>
      </c>
      <c r="I23" s="31">
        <v>77020</v>
      </c>
      <c r="J23" s="34">
        <v>27</v>
      </c>
      <c r="K23" s="34">
        <v>0</v>
      </c>
      <c r="L23" s="34">
        <v>56</v>
      </c>
      <c r="M23" s="30">
        <v>83</v>
      </c>
      <c r="N23" s="34">
        <v>449</v>
      </c>
      <c r="O23" s="34">
        <v>15</v>
      </c>
      <c r="P23" s="34">
        <v>613</v>
      </c>
      <c r="Q23" s="30">
        <v>1077</v>
      </c>
      <c r="R23" s="34">
        <v>452</v>
      </c>
      <c r="S23" s="34">
        <v>9</v>
      </c>
      <c r="T23" s="34">
        <v>506</v>
      </c>
      <c r="U23" s="30">
        <v>967</v>
      </c>
      <c r="V23" s="61">
        <v>928</v>
      </c>
      <c r="W23" s="61">
        <v>24</v>
      </c>
      <c r="X23" s="61">
        <v>1175</v>
      </c>
      <c r="Y23" s="67">
        <v>2127</v>
      </c>
      <c r="Z23" s="61">
        <v>1280</v>
      </c>
      <c r="AA23" s="61">
        <v>33</v>
      </c>
      <c r="AB23" s="61">
        <f t="shared" si="0"/>
        <v>1279</v>
      </c>
      <c r="AC23" s="68">
        <v>2592</v>
      </c>
      <c r="AD23" s="34">
        <f t="shared" si="1"/>
        <v>-352</v>
      </c>
      <c r="AE23" s="34">
        <f t="shared" si="2"/>
        <v>-9</v>
      </c>
      <c r="AF23" s="34">
        <f t="shared" si="3"/>
        <v>-104</v>
      </c>
      <c r="AG23" s="67">
        <f t="shared" si="4"/>
        <v>-465</v>
      </c>
    </row>
    <row r="24" spans="1:33" s="32" customFormat="1" x14ac:dyDescent="0.55000000000000004">
      <c r="A24" s="18">
        <v>77021</v>
      </c>
      <c r="B24" s="33">
        <v>41747</v>
      </c>
      <c r="C24" s="34">
        <v>28921</v>
      </c>
      <c r="D24" s="35">
        <v>6.6456899830572944E-2</v>
      </c>
      <c r="E24" s="35">
        <v>0.19691573597040213</v>
      </c>
      <c r="F24" s="35">
        <v>0.70402129940181879</v>
      </c>
      <c r="G24" s="35">
        <v>1.946682341551122E-2</v>
      </c>
      <c r="H24" s="5">
        <v>1.3139241381694962E-2</v>
      </c>
      <c r="I24" s="20">
        <v>77021</v>
      </c>
      <c r="J24" s="34">
        <v>2</v>
      </c>
      <c r="K24" s="34">
        <v>3</v>
      </c>
      <c r="L24" s="34">
        <v>248</v>
      </c>
      <c r="M24" s="19">
        <v>253</v>
      </c>
      <c r="N24" s="34">
        <v>82</v>
      </c>
      <c r="O24" s="34">
        <v>23</v>
      </c>
      <c r="P24" s="34">
        <v>1967</v>
      </c>
      <c r="Q24" s="19">
        <v>2072</v>
      </c>
      <c r="R24" s="34">
        <v>88</v>
      </c>
      <c r="S24" s="34">
        <v>22</v>
      </c>
      <c r="T24" s="34">
        <v>1581</v>
      </c>
      <c r="U24" s="19">
        <v>1691</v>
      </c>
      <c r="V24" s="61">
        <v>172</v>
      </c>
      <c r="W24" s="61">
        <v>48</v>
      </c>
      <c r="X24" s="61">
        <v>3796</v>
      </c>
      <c r="Y24" s="63">
        <v>4016</v>
      </c>
      <c r="Z24" s="61">
        <v>167</v>
      </c>
      <c r="AA24" s="61">
        <v>41</v>
      </c>
      <c r="AB24" s="61">
        <f t="shared" si="0"/>
        <v>4641</v>
      </c>
      <c r="AC24" s="64">
        <v>4849</v>
      </c>
      <c r="AD24" s="34">
        <f t="shared" si="1"/>
        <v>5</v>
      </c>
      <c r="AE24" s="34">
        <f t="shared" si="2"/>
        <v>7</v>
      </c>
      <c r="AF24" s="34">
        <f t="shared" si="3"/>
        <v>-845</v>
      </c>
      <c r="AG24" s="63">
        <f t="shared" si="4"/>
        <v>-833</v>
      </c>
    </row>
    <row r="25" spans="1:33" s="32" customFormat="1" x14ac:dyDescent="0.55000000000000004">
      <c r="A25" s="29">
        <v>77022</v>
      </c>
      <c r="B25" s="33">
        <v>32304</v>
      </c>
      <c r="C25" s="34">
        <v>30957</v>
      </c>
      <c r="D25" s="35">
        <v>5.346125270536551E-2</v>
      </c>
      <c r="E25" s="35">
        <v>0.7615402009238621</v>
      </c>
      <c r="F25" s="35">
        <v>0.1828988597086281</v>
      </c>
      <c r="G25" s="35">
        <v>3.8117388635849729E-3</v>
      </c>
      <c r="H25" s="5">
        <v>-1.712052201440708E-3</v>
      </c>
      <c r="I25" s="31">
        <v>77022</v>
      </c>
      <c r="J25" s="34">
        <v>30</v>
      </c>
      <c r="K25" s="34">
        <v>0</v>
      </c>
      <c r="L25" s="34">
        <v>132</v>
      </c>
      <c r="M25" s="30">
        <v>162</v>
      </c>
      <c r="N25" s="34">
        <v>338</v>
      </c>
      <c r="O25" s="34">
        <v>13</v>
      </c>
      <c r="P25" s="34">
        <v>723</v>
      </c>
      <c r="Q25" s="30">
        <v>1074</v>
      </c>
      <c r="R25" s="34">
        <v>499</v>
      </c>
      <c r="S25" s="34">
        <v>13</v>
      </c>
      <c r="T25" s="34">
        <v>586</v>
      </c>
      <c r="U25" s="30">
        <v>1098</v>
      </c>
      <c r="V25" s="61">
        <v>867</v>
      </c>
      <c r="W25" s="61">
        <v>26</v>
      </c>
      <c r="X25" s="61">
        <v>1441</v>
      </c>
      <c r="Y25" s="67">
        <v>2334</v>
      </c>
      <c r="Z25" s="61">
        <v>1143</v>
      </c>
      <c r="AA25" s="61">
        <v>21</v>
      </c>
      <c r="AB25" s="61">
        <f t="shared" si="0"/>
        <v>1680</v>
      </c>
      <c r="AC25" s="68">
        <v>2844</v>
      </c>
      <c r="AD25" s="34">
        <f t="shared" si="1"/>
        <v>-276</v>
      </c>
      <c r="AE25" s="34">
        <f t="shared" si="2"/>
        <v>5</v>
      </c>
      <c r="AF25" s="34">
        <f t="shared" si="3"/>
        <v>-239</v>
      </c>
      <c r="AG25" s="67">
        <f t="shared" si="4"/>
        <v>-510</v>
      </c>
    </row>
    <row r="26" spans="1:33" s="32" customFormat="1" x14ac:dyDescent="0.55000000000000004">
      <c r="A26" s="29">
        <v>77023</v>
      </c>
      <c r="B26" s="33">
        <v>41933</v>
      </c>
      <c r="C26" s="34">
        <v>29845</v>
      </c>
      <c r="D26" s="35">
        <v>8.1856257329535942E-2</v>
      </c>
      <c r="E26" s="35">
        <v>0.87180432233204896</v>
      </c>
      <c r="F26" s="35">
        <v>3.1663595242084099E-2</v>
      </c>
      <c r="G26" s="35">
        <v>1.0856089797285978E-2</v>
      </c>
      <c r="H26" s="5">
        <v>3.8197352990450664E-3</v>
      </c>
      <c r="I26" s="31">
        <v>77023</v>
      </c>
      <c r="J26" s="34">
        <v>68</v>
      </c>
      <c r="K26" s="34">
        <v>1</v>
      </c>
      <c r="L26" s="34">
        <v>66</v>
      </c>
      <c r="M26" s="30">
        <v>135</v>
      </c>
      <c r="N26" s="34">
        <v>709</v>
      </c>
      <c r="O26" s="34">
        <v>35</v>
      </c>
      <c r="P26" s="34">
        <v>658</v>
      </c>
      <c r="Q26" s="30">
        <v>1402</v>
      </c>
      <c r="R26" s="34">
        <v>763</v>
      </c>
      <c r="S26" s="34">
        <v>32</v>
      </c>
      <c r="T26" s="34">
        <v>627</v>
      </c>
      <c r="U26" s="30">
        <v>1422</v>
      </c>
      <c r="V26" s="61">
        <v>1540</v>
      </c>
      <c r="W26" s="61">
        <v>68</v>
      </c>
      <c r="X26" s="61">
        <v>1351</v>
      </c>
      <c r="Y26" s="67">
        <v>2959</v>
      </c>
      <c r="Z26" s="61">
        <v>1949</v>
      </c>
      <c r="AA26" s="61">
        <v>36</v>
      </c>
      <c r="AB26" s="61">
        <f t="shared" si="0"/>
        <v>1217</v>
      </c>
      <c r="AC26" s="68">
        <v>3202</v>
      </c>
      <c r="AD26" s="34">
        <f t="shared" si="1"/>
        <v>-409</v>
      </c>
      <c r="AE26" s="34">
        <f t="shared" si="2"/>
        <v>32</v>
      </c>
      <c r="AF26" s="34">
        <f t="shared" si="3"/>
        <v>134</v>
      </c>
      <c r="AG26" s="67">
        <f t="shared" si="4"/>
        <v>-243</v>
      </c>
    </row>
    <row r="27" spans="1:33" s="32" customFormat="1" x14ac:dyDescent="0.55000000000000004">
      <c r="A27" s="21">
        <v>77024</v>
      </c>
      <c r="B27" s="33">
        <v>119693</v>
      </c>
      <c r="C27" s="34">
        <v>41907</v>
      </c>
      <c r="D27" s="35">
        <v>0.66459064118166411</v>
      </c>
      <c r="E27" s="35">
        <v>0.12682845348032548</v>
      </c>
      <c r="F27" s="35">
        <v>2.5723626124513805E-2</v>
      </c>
      <c r="G27" s="35">
        <v>0.15505762760398023</v>
      </c>
      <c r="H27" s="5">
        <v>2.7799651609516311E-2</v>
      </c>
      <c r="I27" s="23">
        <v>77024</v>
      </c>
      <c r="J27" s="34">
        <v>10</v>
      </c>
      <c r="K27" s="34">
        <v>3</v>
      </c>
      <c r="L27" s="34">
        <v>281</v>
      </c>
      <c r="M27" s="22">
        <v>294</v>
      </c>
      <c r="N27" s="34">
        <v>122</v>
      </c>
      <c r="O27" s="34">
        <v>105</v>
      </c>
      <c r="P27" s="34">
        <v>2277</v>
      </c>
      <c r="Q27" s="22">
        <v>2504</v>
      </c>
      <c r="R27" s="34">
        <v>134</v>
      </c>
      <c r="S27" s="34">
        <v>127</v>
      </c>
      <c r="T27" s="34">
        <v>2070</v>
      </c>
      <c r="U27" s="22">
        <v>2331</v>
      </c>
      <c r="V27" s="61">
        <v>266</v>
      </c>
      <c r="W27" s="61">
        <v>235</v>
      </c>
      <c r="X27" s="61">
        <v>4628</v>
      </c>
      <c r="Y27" s="65">
        <v>5129</v>
      </c>
      <c r="Z27" s="61">
        <v>211</v>
      </c>
      <c r="AA27" s="61">
        <v>143</v>
      </c>
      <c r="AB27" s="61">
        <f t="shared" si="0"/>
        <v>4973</v>
      </c>
      <c r="AC27" s="66">
        <v>5327</v>
      </c>
      <c r="AD27" s="34">
        <f t="shared" si="1"/>
        <v>55</v>
      </c>
      <c r="AE27" s="34">
        <f t="shared" si="2"/>
        <v>92</v>
      </c>
      <c r="AF27" s="34">
        <f t="shared" si="3"/>
        <v>-345</v>
      </c>
      <c r="AG27" s="65">
        <f t="shared" si="4"/>
        <v>-198</v>
      </c>
    </row>
    <row r="28" spans="1:33" s="32" customFormat="1" x14ac:dyDescent="0.55000000000000004">
      <c r="A28" s="6">
        <v>77025</v>
      </c>
      <c r="B28" s="33">
        <v>82006</v>
      </c>
      <c r="C28" s="34">
        <v>29876</v>
      </c>
      <c r="D28" s="35">
        <v>0.44778417458829828</v>
      </c>
      <c r="E28" s="35">
        <v>0.20819386798768241</v>
      </c>
      <c r="F28" s="35">
        <v>0.12444771723122239</v>
      </c>
      <c r="G28" s="35">
        <v>0.19072164948453607</v>
      </c>
      <c r="H28" s="5">
        <v>2.8852590708260812E-2</v>
      </c>
      <c r="I28" s="9">
        <v>77025</v>
      </c>
      <c r="J28" s="34">
        <v>16</v>
      </c>
      <c r="K28" s="34">
        <v>8</v>
      </c>
      <c r="L28" s="34">
        <v>346</v>
      </c>
      <c r="M28" s="10">
        <v>370</v>
      </c>
      <c r="N28" s="34">
        <v>163</v>
      </c>
      <c r="O28" s="34">
        <v>121</v>
      </c>
      <c r="P28" s="34">
        <v>1946</v>
      </c>
      <c r="Q28" s="10">
        <v>2230</v>
      </c>
      <c r="R28" s="34">
        <v>207</v>
      </c>
      <c r="S28" s="34">
        <v>166</v>
      </c>
      <c r="T28" s="34">
        <v>2217</v>
      </c>
      <c r="U28" s="10">
        <v>2590</v>
      </c>
      <c r="V28" s="61">
        <v>386</v>
      </c>
      <c r="W28" s="61">
        <v>295</v>
      </c>
      <c r="X28" s="61">
        <v>4509</v>
      </c>
      <c r="Y28" s="14">
        <v>5190</v>
      </c>
      <c r="Z28" s="61">
        <v>357</v>
      </c>
      <c r="AA28" s="61">
        <v>201</v>
      </c>
      <c r="AB28" s="61">
        <f t="shared" si="0"/>
        <v>4540</v>
      </c>
      <c r="AC28" s="62">
        <v>5098</v>
      </c>
      <c r="AD28" s="34">
        <f t="shared" si="1"/>
        <v>29</v>
      </c>
      <c r="AE28" s="34">
        <f t="shared" si="2"/>
        <v>94</v>
      </c>
      <c r="AF28" s="34">
        <f t="shared" si="3"/>
        <v>-31</v>
      </c>
      <c r="AG28" s="14">
        <f t="shared" si="4"/>
        <v>92</v>
      </c>
    </row>
    <row r="29" spans="1:33" s="32" customFormat="1" x14ac:dyDescent="0.55000000000000004">
      <c r="A29" s="18">
        <v>77026</v>
      </c>
      <c r="B29" s="33">
        <v>31184</v>
      </c>
      <c r="C29" s="34">
        <v>23249</v>
      </c>
      <c r="D29" s="35">
        <v>2.1506301346294464E-2</v>
      </c>
      <c r="E29" s="35">
        <v>0.48427889371585875</v>
      </c>
      <c r="F29" s="35">
        <v>0.48440793152393652</v>
      </c>
      <c r="G29" s="35">
        <v>4.172222461181126E-3</v>
      </c>
      <c r="H29" s="5">
        <v>5.6346509527291496E-3</v>
      </c>
      <c r="I29" s="20">
        <v>77026</v>
      </c>
      <c r="J29" s="34">
        <v>7</v>
      </c>
      <c r="K29" s="34">
        <v>0</v>
      </c>
      <c r="L29" s="34">
        <v>146</v>
      </c>
      <c r="M29" s="19">
        <v>153</v>
      </c>
      <c r="N29" s="34">
        <v>117</v>
      </c>
      <c r="O29" s="34">
        <v>7</v>
      </c>
      <c r="P29" s="34">
        <v>1043</v>
      </c>
      <c r="Q29" s="19">
        <v>1167</v>
      </c>
      <c r="R29" s="34">
        <v>163</v>
      </c>
      <c r="S29" s="34">
        <v>1</v>
      </c>
      <c r="T29" s="34">
        <v>658</v>
      </c>
      <c r="U29" s="19">
        <v>822</v>
      </c>
      <c r="V29" s="61">
        <v>287</v>
      </c>
      <c r="W29" s="61">
        <v>8</v>
      </c>
      <c r="X29" s="61">
        <v>1847</v>
      </c>
      <c r="Y29" s="63">
        <v>2142</v>
      </c>
      <c r="Z29" s="61">
        <v>367</v>
      </c>
      <c r="AA29" s="61">
        <v>24</v>
      </c>
      <c r="AB29" s="61">
        <f t="shared" si="0"/>
        <v>2768</v>
      </c>
      <c r="AC29" s="64">
        <v>3159</v>
      </c>
      <c r="AD29" s="34">
        <f t="shared" si="1"/>
        <v>-80</v>
      </c>
      <c r="AE29" s="34">
        <f t="shared" si="2"/>
        <v>-16</v>
      </c>
      <c r="AF29" s="34">
        <f t="shared" si="3"/>
        <v>-921</v>
      </c>
      <c r="AG29" s="63">
        <f t="shared" si="4"/>
        <v>-1017</v>
      </c>
    </row>
    <row r="30" spans="1:33" s="32" customFormat="1" x14ac:dyDescent="0.55000000000000004">
      <c r="A30" s="21">
        <v>77027</v>
      </c>
      <c r="B30" s="33">
        <v>95500</v>
      </c>
      <c r="C30" s="34">
        <v>17372</v>
      </c>
      <c r="D30" s="35">
        <v>0.63993783099240154</v>
      </c>
      <c r="E30" s="35">
        <v>0.15294727147133319</v>
      </c>
      <c r="F30" s="35">
        <v>7.1091411466728066E-2</v>
      </c>
      <c r="G30" s="35">
        <v>0.1181211144370251</v>
      </c>
      <c r="H30" s="5">
        <v>1.7902371632512088E-2</v>
      </c>
      <c r="I30" s="23">
        <v>77027</v>
      </c>
      <c r="J30" s="34">
        <v>3</v>
      </c>
      <c r="K30" s="34">
        <v>0</v>
      </c>
      <c r="L30" s="34">
        <v>211</v>
      </c>
      <c r="M30" s="22">
        <v>214</v>
      </c>
      <c r="N30" s="34">
        <v>96</v>
      </c>
      <c r="O30" s="34">
        <v>48</v>
      </c>
      <c r="P30" s="34">
        <v>1670</v>
      </c>
      <c r="Q30" s="22">
        <v>1814</v>
      </c>
      <c r="R30" s="34">
        <v>111</v>
      </c>
      <c r="S30" s="34">
        <v>62</v>
      </c>
      <c r="T30" s="34">
        <v>1481</v>
      </c>
      <c r="U30" s="22">
        <v>1654</v>
      </c>
      <c r="V30" s="61">
        <v>210</v>
      </c>
      <c r="W30" s="61">
        <v>110</v>
      </c>
      <c r="X30" s="61">
        <v>3362</v>
      </c>
      <c r="Y30" s="65">
        <v>3682</v>
      </c>
      <c r="Z30" s="61">
        <v>156</v>
      </c>
      <c r="AA30" s="61">
        <v>72</v>
      </c>
      <c r="AB30" s="61">
        <f t="shared" si="0"/>
        <v>2976</v>
      </c>
      <c r="AC30" s="66">
        <v>3204</v>
      </c>
      <c r="AD30" s="34">
        <f t="shared" si="1"/>
        <v>54</v>
      </c>
      <c r="AE30" s="34">
        <f t="shared" si="2"/>
        <v>38</v>
      </c>
      <c r="AF30" s="34">
        <f t="shared" si="3"/>
        <v>386</v>
      </c>
      <c r="AG30" s="65">
        <f t="shared" si="4"/>
        <v>478</v>
      </c>
    </row>
    <row r="31" spans="1:33" s="32" customFormat="1" x14ac:dyDescent="0.55000000000000004">
      <c r="A31" s="18">
        <v>77028</v>
      </c>
      <c r="B31" s="33">
        <v>33301</v>
      </c>
      <c r="C31" s="34">
        <v>18515</v>
      </c>
      <c r="D31" s="35">
        <v>2.0469889278963004E-2</v>
      </c>
      <c r="E31" s="35">
        <v>0.33291925465838507</v>
      </c>
      <c r="F31" s="35">
        <v>0.63580880367269776</v>
      </c>
      <c r="G31" s="35">
        <v>1.782338644342425E-3</v>
      </c>
      <c r="H31" s="5">
        <v>9.0197137456116665E-3</v>
      </c>
      <c r="I31" s="20">
        <v>77028</v>
      </c>
      <c r="J31" s="34">
        <v>0</v>
      </c>
      <c r="K31" s="34">
        <v>0</v>
      </c>
      <c r="L31" s="34">
        <v>158</v>
      </c>
      <c r="M31" s="19">
        <v>158</v>
      </c>
      <c r="N31" s="34">
        <v>58</v>
      </c>
      <c r="O31" s="34">
        <v>3</v>
      </c>
      <c r="P31" s="34">
        <v>996</v>
      </c>
      <c r="Q31" s="19">
        <v>1057</v>
      </c>
      <c r="R31" s="34">
        <v>66</v>
      </c>
      <c r="S31" s="34">
        <v>2</v>
      </c>
      <c r="T31" s="34">
        <v>615</v>
      </c>
      <c r="U31" s="19">
        <v>683</v>
      </c>
      <c r="V31" s="61">
        <v>124</v>
      </c>
      <c r="W31" s="61">
        <v>5</v>
      </c>
      <c r="X31" s="61">
        <v>1769</v>
      </c>
      <c r="Y31" s="63">
        <v>1898</v>
      </c>
      <c r="Z31" s="61">
        <v>116</v>
      </c>
      <c r="AA31" s="61">
        <v>16</v>
      </c>
      <c r="AB31" s="61">
        <f t="shared" si="0"/>
        <v>2532</v>
      </c>
      <c r="AC31" s="64">
        <v>2664</v>
      </c>
      <c r="AD31" s="34">
        <f t="shared" si="1"/>
        <v>8</v>
      </c>
      <c r="AE31" s="34">
        <f t="shared" si="2"/>
        <v>-11</v>
      </c>
      <c r="AF31" s="34">
        <f t="shared" si="3"/>
        <v>-763</v>
      </c>
      <c r="AG31" s="63">
        <f t="shared" si="4"/>
        <v>-766</v>
      </c>
    </row>
    <row r="32" spans="1:33" s="32" customFormat="1" x14ac:dyDescent="0.55000000000000004">
      <c r="A32" s="29">
        <v>77029</v>
      </c>
      <c r="B32" s="33">
        <v>36927</v>
      </c>
      <c r="C32" s="34">
        <v>18441</v>
      </c>
      <c r="D32" s="35">
        <v>4.576758310286861E-2</v>
      </c>
      <c r="E32" s="35">
        <v>0.72946152594761671</v>
      </c>
      <c r="F32" s="35">
        <v>0.22140881730925654</v>
      </c>
      <c r="G32" s="35">
        <v>2.9282576866764276E-3</v>
      </c>
      <c r="H32" s="5">
        <v>4.3381595358169298E-4</v>
      </c>
      <c r="I32" s="31">
        <v>77029</v>
      </c>
      <c r="J32" s="34">
        <v>3</v>
      </c>
      <c r="K32" s="34">
        <v>1</v>
      </c>
      <c r="L32" s="34">
        <v>96</v>
      </c>
      <c r="M32" s="30">
        <v>100</v>
      </c>
      <c r="N32" s="34">
        <v>34</v>
      </c>
      <c r="O32" s="34">
        <v>1</v>
      </c>
      <c r="P32" s="34">
        <v>359</v>
      </c>
      <c r="Q32" s="30">
        <v>394</v>
      </c>
      <c r="R32" s="34">
        <v>49</v>
      </c>
      <c r="S32" s="34">
        <v>3</v>
      </c>
      <c r="T32" s="34">
        <v>360</v>
      </c>
      <c r="U32" s="30">
        <v>412</v>
      </c>
      <c r="V32" s="61">
        <v>86</v>
      </c>
      <c r="W32" s="61">
        <v>5</v>
      </c>
      <c r="X32" s="61">
        <v>815</v>
      </c>
      <c r="Y32" s="67">
        <v>906</v>
      </c>
      <c r="Z32" s="61">
        <v>108</v>
      </c>
      <c r="AA32" s="61">
        <v>21</v>
      </c>
      <c r="AB32" s="61">
        <f t="shared" si="0"/>
        <v>1139</v>
      </c>
      <c r="AC32" s="68">
        <v>1268</v>
      </c>
      <c r="AD32" s="34">
        <f t="shared" si="1"/>
        <v>-22</v>
      </c>
      <c r="AE32" s="34">
        <f t="shared" si="2"/>
        <v>-16</v>
      </c>
      <c r="AF32" s="34">
        <f t="shared" si="3"/>
        <v>-324</v>
      </c>
      <c r="AG32" s="67">
        <f t="shared" si="4"/>
        <v>-362</v>
      </c>
    </row>
    <row r="33" spans="1:33" x14ac:dyDescent="0.55000000000000004">
      <c r="A33" s="6">
        <v>77030</v>
      </c>
      <c r="B33" s="33">
        <v>78601</v>
      </c>
      <c r="C33" s="34">
        <v>13269</v>
      </c>
      <c r="D33" s="35">
        <v>0.48315622880397918</v>
      </c>
      <c r="E33" s="35">
        <v>0.1180948074459266</v>
      </c>
      <c r="F33" s="35">
        <v>7.2951993368000609E-2</v>
      </c>
      <c r="G33" s="35">
        <v>0.28984851910468007</v>
      </c>
      <c r="H33" s="5">
        <v>3.5948451277413522E-2</v>
      </c>
      <c r="I33" s="9">
        <v>77030</v>
      </c>
      <c r="J33" s="34">
        <v>10</v>
      </c>
      <c r="K33" s="34">
        <v>2</v>
      </c>
      <c r="L33" s="34">
        <v>139</v>
      </c>
      <c r="M33" s="10">
        <v>151</v>
      </c>
      <c r="N33" s="34">
        <v>43</v>
      </c>
      <c r="O33" s="34">
        <v>67</v>
      </c>
      <c r="P33" s="34">
        <v>747</v>
      </c>
      <c r="Q33" s="10">
        <v>857</v>
      </c>
      <c r="R33" s="34">
        <v>68</v>
      </c>
      <c r="S33" s="34">
        <v>71</v>
      </c>
      <c r="T33" s="34">
        <v>963</v>
      </c>
      <c r="U33" s="10">
        <v>1102</v>
      </c>
      <c r="V33" s="61">
        <v>121</v>
      </c>
      <c r="W33" s="61">
        <v>140</v>
      </c>
      <c r="X33" s="61">
        <v>1849</v>
      </c>
      <c r="Y33" s="14">
        <v>2110</v>
      </c>
      <c r="Z33" s="61">
        <v>110</v>
      </c>
      <c r="AA33" s="61">
        <v>76</v>
      </c>
      <c r="AB33" s="61">
        <f t="shared" si="0"/>
        <v>1846</v>
      </c>
      <c r="AC33" s="62">
        <v>2032</v>
      </c>
      <c r="AD33" s="34">
        <f t="shared" si="1"/>
        <v>11</v>
      </c>
      <c r="AE33" s="34">
        <f t="shared" si="2"/>
        <v>64</v>
      </c>
      <c r="AF33" s="34">
        <f t="shared" si="3"/>
        <v>3</v>
      </c>
      <c r="AG33" s="14">
        <f t="shared" si="4"/>
        <v>78</v>
      </c>
    </row>
    <row r="34" spans="1:33" x14ac:dyDescent="0.55000000000000004">
      <c r="A34" s="6">
        <v>77031</v>
      </c>
      <c r="B34" s="33">
        <v>48699</v>
      </c>
      <c r="C34" s="34">
        <v>17069</v>
      </c>
      <c r="D34" s="35">
        <v>0.11254320698342024</v>
      </c>
      <c r="E34" s="35">
        <v>0.5540453453629387</v>
      </c>
      <c r="F34" s="35">
        <v>0.27353682113773509</v>
      </c>
      <c r="G34" s="35">
        <v>5.6945339504364638E-2</v>
      </c>
      <c r="H34" s="5">
        <v>2.9292870115413907E-3</v>
      </c>
      <c r="I34" s="9">
        <v>77031</v>
      </c>
      <c r="J34" s="34">
        <v>8</v>
      </c>
      <c r="K34" s="34">
        <v>5</v>
      </c>
      <c r="L34" s="34">
        <v>80</v>
      </c>
      <c r="M34" s="10">
        <v>93</v>
      </c>
      <c r="N34" s="34">
        <v>114</v>
      </c>
      <c r="O34" s="34">
        <v>59</v>
      </c>
      <c r="P34" s="34">
        <v>786</v>
      </c>
      <c r="Q34" s="10">
        <v>959</v>
      </c>
      <c r="R34" s="34">
        <v>108</v>
      </c>
      <c r="S34" s="34">
        <v>26</v>
      </c>
      <c r="T34" s="34">
        <v>488</v>
      </c>
      <c r="U34" s="10">
        <v>622</v>
      </c>
      <c r="V34" s="61">
        <v>230</v>
      </c>
      <c r="W34" s="61">
        <v>90</v>
      </c>
      <c r="X34" s="61">
        <v>1354</v>
      </c>
      <c r="Y34" s="14">
        <v>1674</v>
      </c>
      <c r="Z34" s="61">
        <v>209</v>
      </c>
      <c r="AA34" s="61">
        <v>111</v>
      </c>
      <c r="AB34" s="61">
        <f t="shared" si="0"/>
        <v>1558</v>
      </c>
      <c r="AC34" s="62">
        <v>1878</v>
      </c>
      <c r="AD34" s="34">
        <f t="shared" si="1"/>
        <v>21</v>
      </c>
      <c r="AE34" s="34">
        <f t="shared" si="2"/>
        <v>-21</v>
      </c>
      <c r="AF34" s="34">
        <f t="shared" si="3"/>
        <v>-204</v>
      </c>
      <c r="AG34" s="14">
        <f t="shared" si="4"/>
        <v>-204</v>
      </c>
    </row>
    <row r="35" spans="1:33" x14ac:dyDescent="0.55000000000000004">
      <c r="A35" s="18">
        <v>77032</v>
      </c>
      <c r="B35" s="33">
        <v>37036</v>
      </c>
      <c r="C35" s="34">
        <v>14334</v>
      </c>
      <c r="D35" s="35">
        <v>7.1368773545416486E-2</v>
      </c>
      <c r="E35" s="35">
        <v>0.47655922980326498</v>
      </c>
      <c r="F35" s="35">
        <v>0.43881679921864097</v>
      </c>
      <c r="G35" s="35">
        <v>8.5112320357192683E-3</v>
      </c>
      <c r="H35" s="5">
        <v>4.7439653969582806E-3</v>
      </c>
      <c r="I35" s="20">
        <v>77032</v>
      </c>
      <c r="J35" s="34">
        <v>0</v>
      </c>
      <c r="K35" s="34">
        <v>0</v>
      </c>
      <c r="L35" s="34">
        <v>15</v>
      </c>
      <c r="M35" s="19">
        <v>15</v>
      </c>
      <c r="N35" s="34">
        <v>4</v>
      </c>
      <c r="O35" s="34">
        <v>1</v>
      </c>
      <c r="P35" s="34">
        <v>67</v>
      </c>
      <c r="Q35" s="19">
        <v>72</v>
      </c>
      <c r="R35" s="34">
        <v>5</v>
      </c>
      <c r="S35" s="34">
        <v>1</v>
      </c>
      <c r="T35" s="34">
        <v>35</v>
      </c>
      <c r="U35" s="19">
        <v>41</v>
      </c>
      <c r="V35" s="61">
        <v>9</v>
      </c>
      <c r="W35" s="61">
        <v>2</v>
      </c>
      <c r="X35" s="61">
        <v>117</v>
      </c>
      <c r="Y35" s="63">
        <v>128</v>
      </c>
      <c r="Z35" s="61">
        <v>22</v>
      </c>
      <c r="AA35" s="61">
        <v>1</v>
      </c>
      <c r="AB35" s="61">
        <f t="shared" si="0"/>
        <v>117</v>
      </c>
      <c r="AC35" s="64">
        <v>140</v>
      </c>
      <c r="AD35" s="34">
        <f t="shared" si="1"/>
        <v>-13</v>
      </c>
      <c r="AE35" s="34">
        <f t="shared" si="2"/>
        <v>1</v>
      </c>
      <c r="AF35" s="34">
        <f t="shared" si="3"/>
        <v>0</v>
      </c>
      <c r="AG35" s="63">
        <f t="shared" si="4"/>
        <v>-12</v>
      </c>
    </row>
    <row r="36" spans="1:33" x14ac:dyDescent="0.55000000000000004">
      <c r="A36" s="18">
        <v>77033</v>
      </c>
      <c r="B36" s="33">
        <v>38795</v>
      </c>
      <c r="C36" s="34">
        <v>29233</v>
      </c>
      <c r="D36" s="35">
        <v>1.2006978414805186E-2</v>
      </c>
      <c r="E36" s="35">
        <v>0.31806520028734647</v>
      </c>
      <c r="F36" s="35">
        <v>0.66435193103684198</v>
      </c>
      <c r="G36" s="35">
        <v>4.3101973796736562E-3</v>
      </c>
      <c r="H36" s="5">
        <v>1.2656928813327404E-3</v>
      </c>
      <c r="I36" s="20">
        <v>77033</v>
      </c>
      <c r="J36" s="34">
        <v>5</v>
      </c>
      <c r="K36" s="34">
        <v>0</v>
      </c>
      <c r="L36" s="34">
        <v>299</v>
      </c>
      <c r="M36" s="19">
        <v>304</v>
      </c>
      <c r="N36" s="34">
        <v>64</v>
      </c>
      <c r="O36" s="34">
        <v>4</v>
      </c>
      <c r="P36" s="34">
        <v>1544</v>
      </c>
      <c r="Q36" s="19">
        <v>1612</v>
      </c>
      <c r="R36" s="34">
        <v>95</v>
      </c>
      <c r="S36" s="34">
        <v>6</v>
      </c>
      <c r="T36" s="34">
        <v>1022</v>
      </c>
      <c r="U36" s="19">
        <v>1123</v>
      </c>
      <c r="V36" s="61">
        <v>164</v>
      </c>
      <c r="W36" s="61">
        <v>10</v>
      </c>
      <c r="X36" s="61">
        <v>2865</v>
      </c>
      <c r="Y36" s="63">
        <v>3039</v>
      </c>
      <c r="Z36" s="61">
        <v>181</v>
      </c>
      <c r="AA36" s="61">
        <v>36</v>
      </c>
      <c r="AB36" s="61">
        <f t="shared" si="0"/>
        <v>4259</v>
      </c>
      <c r="AC36" s="64">
        <v>4476</v>
      </c>
      <c r="AD36" s="34">
        <f t="shared" si="1"/>
        <v>-17</v>
      </c>
      <c r="AE36" s="34">
        <f t="shared" si="2"/>
        <v>-26</v>
      </c>
      <c r="AF36" s="34">
        <f t="shared" si="3"/>
        <v>-1394</v>
      </c>
      <c r="AG36" s="63">
        <f t="shared" si="4"/>
        <v>-1437</v>
      </c>
    </row>
    <row r="37" spans="1:33" x14ac:dyDescent="0.55000000000000004">
      <c r="A37" s="29">
        <v>77034</v>
      </c>
      <c r="B37" s="33">
        <v>51508</v>
      </c>
      <c r="C37" s="34">
        <v>37466</v>
      </c>
      <c r="D37" s="35">
        <v>0.10783110019751241</v>
      </c>
      <c r="E37" s="35">
        <v>0.74859872951476003</v>
      </c>
      <c r="F37" s="35">
        <v>0.10251961778679336</v>
      </c>
      <c r="G37" s="35">
        <v>3.9822772647200126E-2</v>
      </c>
      <c r="H37" s="5">
        <v>1.2277798537340522E-3</v>
      </c>
      <c r="I37" s="31">
        <v>77034</v>
      </c>
      <c r="J37" s="34">
        <v>28</v>
      </c>
      <c r="K37" s="34">
        <v>0</v>
      </c>
      <c r="L37" s="34">
        <v>73</v>
      </c>
      <c r="M37" s="30">
        <v>101</v>
      </c>
      <c r="N37" s="34">
        <v>264</v>
      </c>
      <c r="O37" s="34">
        <v>27</v>
      </c>
      <c r="P37" s="34">
        <v>450</v>
      </c>
      <c r="Q37" s="30">
        <v>741</v>
      </c>
      <c r="R37" s="34">
        <v>395</v>
      </c>
      <c r="S37" s="34">
        <v>25</v>
      </c>
      <c r="T37" s="34">
        <v>426</v>
      </c>
      <c r="U37" s="30">
        <v>846</v>
      </c>
      <c r="V37" s="61">
        <v>687</v>
      </c>
      <c r="W37" s="61">
        <v>52</v>
      </c>
      <c r="X37" s="61">
        <v>949</v>
      </c>
      <c r="Y37" s="67">
        <v>1688</v>
      </c>
      <c r="Z37" s="61">
        <v>1013</v>
      </c>
      <c r="AA37" s="61">
        <v>62</v>
      </c>
      <c r="AB37" s="61">
        <f t="shared" ref="AB37:AB68" si="5">AC37-Z37-AA37</f>
        <v>1255</v>
      </c>
      <c r="AC37" s="68">
        <v>2330</v>
      </c>
      <c r="AD37" s="34">
        <f t="shared" ref="AD37:AD68" si="6">V37-Z37</f>
        <v>-326</v>
      </c>
      <c r="AE37" s="34">
        <f t="shared" ref="AE37:AE68" si="7">W37-AA37</f>
        <v>-10</v>
      </c>
      <c r="AF37" s="34">
        <f t="shared" ref="AF37:AF68" si="8">X37-AB37</f>
        <v>-306</v>
      </c>
      <c r="AG37" s="67">
        <f t="shared" ref="AG37:AG68" si="9">Y37-AC37</f>
        <v>-642</v>
      </c>
    </row>
    <row r="38" spans="1:33" x14ac:dyDescent="0.55000000000000004">
      <c r="A38" s="6">
        <v>77035</v>
      </c>
      <c r="B38" s="33">
        <v>48303</v>
      </c>
      <c r="C38" s="34">
        <v>37583</v>
      </c>
      <c r="D38" s="35">
        <v>0.20360269270680892</v>
      </c>
      <c r="E38" s="35">
        <v>0.42442061570390865</v>
      </c>
      <c r="F38" s="35">
        <v>0.29550594683766596</v>
      </c>
      <c r="G38" s="35">
        <v>5.9681238857994305E-2</v>
      </c>
      <c r="H38" s="5">
        <v>1.6789505893622117E-2</v>
      </c>
      <c r="I38" s="9">
        <v>77035</v>
      </c>
      <c r="J38" s="34">
        <v>18</v>
      </c>
      <c r="K38" s="34">
        <v>4</v>
      </c>
      <c r="L38" s="34">
        <v>252</v>
      </c>
      <c r="M38" s="10">
        <v>274</v>
      </c>
      <c r="N38" s="34">
        <v>177</v>
      </c>
      <c r="O38" s="34">
        <v>74</v>
      </c>
      <c r="P38" s="34">
        <v>1544</v>
      </c>
      <c r="Q38" s="10">
        <v>1795</v>
      </c>
      <c r="R38" s="34">
        <v>299</v>
      </c>
      <c r="S38" s="34">
        <v>81</v>
      </c>
      <c r="T38" s="34">
        <v>2064</v>
      </c>
      <c r="U38" s="10">
        <v>2444</v>
      </c>
      <c r="V38" s="61">
        <v>494</v>
      </c>
      <c r="W38" s="61">
        <v>159</v>
      </c>
      <c r="X38" s="61">
        <v>3860</v>
      </c>
      <c r="Y38" s="14">
        <v>4513</v>
      </c>
      <c r="Z38" s="61">
        <v>488</v>
      </c>
      <c r="AA38" s="61">
        <v>108</v>
      </c>
      <c r="AB38" s="61">
        <f t="shared" si="5"/>
        <v>4190</v>
      </c>
      <c r="AC38" s="62">
        <v>4786</v>
      </c>
      <c r="AD38" s="34">
        <f t="shared" si="6"/>
        <v>6</v>
      </c>
      <c r="AE38" s="34">
        <f t="shared" si="7"/>
        <v>51</v>
      </c>
      <c r="AF38" s="34">
        <f t="shared" si="8"/>
        <v>-330</v>
      </c>
      <c r="AG38" s="14">
        <f t="shared" si="9"/>
        <v>-273</v>
      </c>
    </row>
    <row r="39" spans="1:33" x14ac:dyDescent="0.55000000000000004">
      <c r="A39" s="6">
        <v>77036</v>
      </c>
      <c r="B39" s="33">
        <v>32600</v>
      </c>
      <c r="C39" s="34">
        <v>79481</v>
      </c>
      <c r="D39" s="35">
        <v>6.6984562348234175E-2</v>
      </c>
      <c r="E39" s="35">
        <v>0.63903322806708518</v>
      </c>
      <c r="F39" s="35">
        <v>0.15423811980221688</v>
      </c>
      <c r="G39" s="35">
        <v>0.13632188825002201</v>
      </c>
      <c r="H39" s="5">
        <v>3.4222015324417154E-3</v>
      </c>
      <c r="I39" s="9">
        <v>77036</v>
      </c>
      <c r="J39" s="34">
        <v>8</v>
      </c>
      <c r="K39" s="34">
        <v>26</v>
      </c>
      <c r="L39" s="34">
        <v>169</v>
      </c>
      <c r="M39" s="10">
        <v>203</v>
      </c>
      <c r="N39" s="34">
        <v>211</v>
      </c>
      <c r="O39" s="34">
        <v>219</v>
      </c>
      <c r="P39" s="34">
        <v>916</v>
      </c>
      <c r="Q39" s="10">
        <v>1346</v>
      </c>
      <c r="R39" s="34">
        <v>230</v>
      </c>
      <c r="S39" s="34">
        <v>243</v>
      </c>
      <c r="T39" s="34">
        <v>769</v>
      </c>
      <c r="U39" s="10">
        <v>1242</v>
      </c>
      <c r="V39" s="61">
        <v>449</v>
      </c>
      <c r="W39" s="61">
        <v>488</v>
      </c>
      <c r="X39" s="61">
        <v>1854</v>
      </c>
      <c r="Y39" s="14">
        <v>2791</v>
      </c>
      <c r="Z39" s="61">
        <v>501</v>
      </c>
      <c r="AA39" s="61">
        <v>575</v>
      </c>
      <c r="AB39" s="61">
        <f t="shared" si="5"/>
        <v>2405</v>
      </c>
      <c r="AC39" s="62">
        <v>3481</v>
      </c>
      <c r="AD39" s="34">
        <f t="shared" si="6"/>
        <v>-52</v>
      </c>
      <c r="AE39" s="34">
        <f t="shared" si="7"/>
        <v>-87</v>
      </c>
      <c r="AF39" s="34">
        <f t="shared" si="8"/>
        <v>-551</v>
      </c>
      <c r="AG39" s="14">
        <f t="shared" si="9"/>
        <v>-690</v>
      </c>
    </row>
    <row r="40" spans="1:33" x14ac:dyDescent="0.55000000000000004">
      <c r="A40" s="29">
        <v>77037</v>
      </c>
      <c r="B40" s="33">
        <v>45496</v>
      </c>
      <c r="C40" s="34">
        <v>20749</v>
      </c>
      <c r="D40" s="35">
        <v>6.7858691985155914E-2</v>
      </c>
      <c r="E40" s="35">
        <v>0.91064629620704607</v>
      </c>
      <c r="F40" s="35">
        <v>1.1952383247385416E-2</v>
      </c>
      <c r="G40" s="35">
        <v>1.1325847028772471E-2</v>
      </c>
      <c r="H40" s="5">
        <v>0</v>
      </c>
      <c r="I40" s="31">
        <v>77037</v>
      </c>
      <c r="J40" s="34">
        <v>9</v>
      </c>
      <c r="K40" s="34">
        <v>0</v>
      </c>
      <c r="L40" s="34">
        <v>11</v>
      </c>
      <c r="M40" s="30">
        <v>20</v>
      </c>
      <c r="N40" s="34">
        <v>54</v>
      </c>
      <c r="O40" s="34">
        <v>1</v>
      </c>
      <c r="P40" s="34">
        <v>35</v>
      </c>
      <c r="Q40" s="30">
        <v>90</v>
      </c>
      <c r="R40" s="34">
        <v>73</v>
      </c>
      <c r="S40" s="34">
        <v>0</v>
      </c>
      <c r="T40" s="34">
        <v>44</v>
      </c>
      <c r="U40" s="30">
        <v>117</v>
      </c>
      <c r="V40" s="61">
        <v>136</v>
      </c>
      <c r="W40" s="61">
        <v>1</v>
      </c>
      <c r="X40" s="61">
        <v>90</v>
      </c>
      <c r="Y40" s="67">
        <v>227</v>
      </c>
      <c r="Z40" s="61">
        <v>186</v>
      </c>
      <c r="AA40" s="61">
        <v>9</v>
      </c>
      <c r="AB40" s="61">
        <f t="shared" si="5"/>
        <v>149</v>
      </c>
      <c r="AC40" s="68">
        <v>344</v>
      </c>
      <c r="AD40" s="34">
        <f t="shared" si="6"/>
        <v>-50</v>
      </c>
      <c r="AE40" s="34">
        <f t="shared" si="7"/>
        <v>-8</v>
      </c>
      <c r="AF40" s="34">
        <f t="shared" si="8"/>
        <v>-59</v>
      </c>
      <c r="AG40" s="67">
        <f t="shared" si="9"/>
        <v>-117</v>
      </c>
    </row>
    <row r="41" spans="1:33" x14ac:dyDescent="0.55000000000000004">
      <c r="A41" s="29">
        <v>77038</v>
      </c>
      <c r="B41" s="33">
        <v>42996</v>
      </c>
      <c r="C41" s="34">
        <v>33254</v>
      </c>
      <c r="D41" s="35">
        <v>3.9634329704697178E-2</v>
      </c>
      <c r="E41" s="35">
        <v>0.72129668611294884</v>
      </c>
      <c r="F41" s="35">
        <v>0.18439886930895533</v>
      </c>
      <c r="G41" s="35">
        <v>5.6805196367354302E-2</v>
      </c>
      <c r="H41" s="5">
        <v>0</v>
      </c>
      <c r="I41" s="31">
        <v>77038</v>
      </c>
      <c r="J41" s="34">
        <v>0</v>
      </c>
      <c r="K41" s="34">
        <v>0</v>
      </c>
      <c r="L41" s="34">
        <v>1</v>
      </c>
      <c r="M41" s="30">
        <v>1</v>
      </c>
      <c r="N41" s="34">
        <v>9</v>
      </c>
      <c r="O41" s="34">
        <v>0</v>
      </c>
      <c r="P41" s="34">
        <v>8</v>
      </c>
      <c r="Q41" s="30">
        <v>17</v>
      </c>
      <c r="R41" s="34">
        <v>10</v>
      </c>
      <c r="S41" s="34">
        <v>0</v>
      </c>
      <c r="T41" s="34">
        <v>7</v>
      </c>
      <c r="U41" s="30">
        <v>17</v>
      </c>
      <c r="V41" s="61">
        <v>19</v>
      </c>
      <c r="W41" s="61">
        <v>0</v>
      </c>
      <c r="X41" s="61">
        <v>16</v>
      </c>
      <c r="Y41" s="67">
        <v>35</v>
      </c>
      <c r="Z41" s="61">
        <v>17</v>
      </c>
      <c r="AA41" s="61">
        <v>1</v>
      </c>
      <c r="AB41" s="61">
        <f t="shared" si="5"/>
        <v>26</v>
      </c>
      <c r="AC41" s="68">
        <v>44</v>
      </c>
      <c r="AD41" s="34">
        <f t="shared" si="6"/>
        <v>2</v>
      </c>
      <c r="AE41" s="34">
        <f t="shared" si="7"/>
        <v>-1</v>
      </c>
      <c r="AF41" s="34">
        <f t="shared" si="8"/>
        <v>-10</v>
      </c>
      <c r="AG41" s="67">
        <f t="shared" si="9"/>
        <v>-9</v>
      </c>
    </row>
    <row r="42" spans="1:33" x14ac:dyDescent="0.55000000000000004">
      <c r="A42" s="29">
        <v>77039</v>
      </c>
      <c r="B42" s="33">
        <v>37447</v>
      </c>
      <c r="C42" s="34">
        <v>29125</v>
      </c>
      <c r="D42" s="35">
        <v>5.7751072961373391E-2</v>
      </c>
      <c r="E42" s="35">
        <v>0.85963948497854081</v>
      </c>
      <c r="F42" s="35">
        <v>7.4197424892703867E-2</v>
      </c>
      <c r="G42" s="35">
        <v>7.5193133047210302E-3</v>
      </c>
      <c r="H42" s="5">
        <v>8.9270386266094421E-4</v>
      </c>
      <c r="I42" s="31">
        <v>77039</v>
      </c>
      <c r="J42" s="34">
        <v>0</v>
      </c>
      <c r="K42" s="34">
        <v>0</v>
      </c>
      <c r="L42" s="34">
        <v>0</v>
      </c>
      <c r="M42" s="30">
        <v>0</v>
      </c>
      <c r="N42" s="34">
        <v>0</v>
      </c>
      <c r="O42" s="34">
        <v>0</v>
      </c>
      <c r="P42" s="34">
        <v>0</v>
      </c>
      <c r="Q42" s="30">
        <v>0</v>
      </c>
      <c r="R42" s="34">
        <v>0</v>
      </c>
      <c r="S42" s="34">
        <v>0</v>
      </c>
      <c r="T42" s="34">
        <v>0</v>
      </c>
      <c r="U42" s="30">
        <v>0</v>
      </c>
      <c r="V42" s="61">
        <v>0</v>
      </c>
      <c r="W42" s="61">
        <v>0</v>
      </c>
      <c r="X42" s="61">
        <v>0</v>
      </c>
      <c r="Y42" s="67">
        <v>0</v>
      </c>
      <c r="Z42" s="61">
        <v>0</v>
      </c>
      <c r="AA42" s="61">
        <v>0</v>
      </c>
      <c r="AB42" s="61">
        <f t="shared" si="5"/>
        <v>0</v>
      </c>
      <c r="AC42" s="68">
        <v>0</v>
      </c>
      <c r="AD42" s="34">
        <f t="shared" si="6"/>
        <v>0</v>
      </c>
      <c r="AE42" s="34">
        <f t="shared" si="7"/>
        <v>0</v>
      </c>
      <c r="AF42" s="34">
        <f t="shared" si="8"/>
        <v>0</v>
      </c>
      <c r="AG42" s="67">
        <f t="shared" si="9"/>
        <v>0</v>
      </c>
    </row>
    <row r="43" spans="1:33" x14ac:dyDescent="0.55000000000000004">
      <c r="A43" s="6">
        <v>77040</v>
      </c>
      <c r="B43" s="33">
        <v>60091</v>
      </c>
      <c r="C43" s="34">
        <v>51888</v>
      </c>
      <c r="D43" s="35">
        <v>0.23020736971939562</v>
      </c>
      <c r="E43" s="35">
        <v>0.54093432007400555</v>
      </c>
      <c r="F43" s="35">
        <v>0.13987819919827321</v>
      </c>
      <c r="G43" s="35">
        <v>7.9652328091273511E-2</v>
      </c>
      <c r="H43" s="5">
        <v>9.3277829170521128E-3</v>
      </c>
      <c r="I43" s="9">
        <v>77040</v>
      </c>
      <c r="J43" s="34">
        <v>10</v>
      </c>
      <c r="K43" s="34">
        <v>1</v>
      </c>
      <c r="L43" s="34">
        <v>56</v>
      </c>
      <c r="M43" s="10">
        <v>67</v>
      </c>
      <c r="N43" s="34">
        <v>94</v>
      </c>
      <c r="O43" s="34">
        <v>14</v>
      </c>
      <c r="P43" s="34">
        <v>385</v>
      </c>
      <c r="Q43" s="10">
        <v>493</v>
      </c>
      <c r="R43" s="34">
        <v>171</v>
      </c>
      <c r="S43" s="34">
        <v>22</v>
      </c>
      <c r="T43" s="34">
        <v>334</v>
      </c>
      <c r="U43" s="10">
        <v>527</v>
      </c>
      <c r="V43" s="61">
        <v>275</v>
      </c>
      <c r="W43" s="61">
        <v>37</v>
      </c>
      <c r="X43" s="61">
        <v>775</v>
      </c>
      <c r="Y43" s="14">
        <v>1087</v>
      </c>
      <c r="Z43" s="61">
        <v>369</v>
      </c>
      <c r="AA43" s="61">
        <v>41</v>
      </c>
      <c r="AB43" s="61">
        <f t="shared" si="5"/>
        <v>1042</v>
      </c>
      <c r="AC43" s="62">
        <v>1452</v>
      </c>
      <c r="AD43" s="34">
        <f t="shared" si="6"/>
        <v>-94</v>
      </c>
      <c r="AE43" s="34">
        <f t="shared" si="7"/>
        <v>-4</v>
      </c>
      <c r="AF43" s="34">
        <f t="shared" si="8"/>
        <v>-267</v>
      </c>
      <c r="AG43" s="14">
        <f t="shared" si="9"/>
        <v>-365</v>
      </c>
    </row>
    <row r="44" spans="1:33" x14ac:dyDescent="0.55000000000000004">
      <c r="A44" s="6">
        <v>77041</v>
      </c>
      <c r="B44" s="33">
        <v>90380</v>
      </c>
      <c r="C44" s="34">
        <v>42613</v>
      </c>
      <c r="D44" s="35">
        <v>0.23643019735761386</v>
      </c>
      <c r="E44" s="35">
        <v>0.49820477319127965</v>
      </c>
      <c r="F44" s="35">
        <v>8.0351066575927541E-2</v>
      </c>
      <c r="G44" s="35">
        <v>0.1721775045174008</v>
      </c>
      <c r="H44" s="5">
        <v>1.2836458357778142E-2</v>
      </c>
      <c r="I44" s="9">
        <v>77041</v>
      </c>
      <c r="J44" s="34">
        <v>4</v>
      </c>
      <c r="K44" s="34">
        <v>6</v>
      </c>
      <c r="L44" s="34">
        <v>40</v>
      </c>
      <c r="M44" s="10">
        <v>50</v>
      </c>
      <c r="N44" s="34">
        <v>69</v>
      </c>
      <c r="O44" s="34">
        <v>12</v>
      </c>
      <c r="P44" s="34">
        <v>208</v>
      </c>
      <c r="Q44" s="10">
        <v>289</v>
      </c>
      <c r="R44" s="34">
        <v>120</v>
      </c>
      <c r="S44" s="34">
        <v>39</v>
      </c>
      <c r="T44" s="34">
        <v>261</v>
      </c>
      <c r="U44" s="10">
        <v>420</v>
      </c>
      <c r="V44" s="61">
        <v>193</v>
      </c>
      <c r="W44" s="61">
        <v>57</v>
      </c>
      <c r="X44" s="61">
        <v>509</v>
      </c>
      <c r="Y44" s="14">
        <v>759</v>
      </c>
      <c r="Z44" s="61">
        <v>228</v>
      </c>
      <c r="AA44" s="61">
        <v>61</v>
      </c>
      <c r="AB44" s="61">
        <f t="shared" si="5"/>
        <v>611</v>
      </c>
      <c r="AC44" s="62">
        <v>900</v>
      </c>
      <c r="AD44" s="34">
        <f t="shared" si="6"/>
        <v>-35</v>
      </c>
      <c r="AE44" s="34">
        <f t="shared" si="7"/>
        <v>-4</v>
      </c>
      <c r="AF44" s="34">
        <f t="shared" si="8"/>
        <v>-102</v>
      </c>
      <c r="AG44" s="14">
        <f t="shared" si="9"/>
        <v>-141</v>
      </c>
    </row>
    <row r="45" spans="1:33" x14ac:dyDescent="0.55000000000000004">
      <c r="A45" s="6">
        <v>77042</v>
      </c>
      <c r="B45" s="33">
        <v>46687</v>
      </c>
      <c r="C45" s="34">
        <v>43129</v>
      </c>
      <c r="D45" s="35">
        <v>0.24572793248162489</v>
      </c>
      <c r="E45" s="35">
        <v>0.33817153191588029</v>
      </c>
      <c r="F45" s="35">
        <v>0.33068237149018059</v>
      </c>
      <c r="G45" s="35">
        <v>7.3593173966472678E-2</v>
      </c>
      <c r="H45" s="5">
        <v>1.1824990145841546E-2</v>
      </c>
      <c r="I45" s="9">
        <v>77042</v>
      </c>
      <c r="J45" s="34">
        <v>8</v>
      </c>
      <c r="K45" s="34">
        <v>3</v>
      </c>
      <c r="L45" s="34">
        <v>196</v>
      </c>
      <c r="M45" s="10">
        <v>207</v>
      </c>
      <c r="N45" s="34">
        <v>161</v>
      </c>
      <c r="O45" s="34">
        <v>82</v>
      </c>
      <c r="P45" s="34">
        <v>1904</v>
      </c>
      <c r="Q45" s="10">
        <v>2147</v>
      </c>
      <c r="R45" s="34">
        <v>149</v>
      </c>
      <c r="S45" s="34">
        <v>48</v>
      </c>
      <c r="T45" s="34">
        <v>1633</v>
      </c>
      <c r="U45" s="10">
        <v>1830</v>
      </c>
      <c r="V45" s="61">
        <v>318</v>
      </c>
      <c r="W45" s="61">
        <v>133</v>
      </c>
      <c r="X45" s="61">
        <v>3733</v>
      </c>
      <c r="Y45" s="14">
        <v>4184</v>
      </c>
      <c r="Z45" s="61">
        <v>329</v>
      </c>
      <c r="AA45" s="61">
        <v>125</v>
      </c>
      <c r="AB45" s="61">
        <f t="shared" si="5"/>
        <v>4360</v>
      </c>
      <c r="AC45" s="62">
        <v>4814</v>
      </c>
      <c r="AD45" s="34">
        <f t="shared" si="6"/>
        <v>-11</v>
      </c>
      <c r="AE45" s="34">
        <f t="shared" si="7"/>
        <v>8</v>
      </c>
      <c r="AF45" s="34">
        <f t="shared" si="8"/>
        <v>-627</v>
      </c>
      <c r="AG45" s="14">
        <f t="shared" si="9"/>
        <v>-630</v>
      </c>
    </row>
    <row r="46" spans="1:33" x14ac:dyDescent="0.55000000000000004">
      <c r="A46" s="6">
        <v>77043</v>
      </c>
      <c r="B46" s="33">
        <v>69838</v>
      </c>
      <c r="C46" s="34">
        <v>26438</v>
      </c>
      <c r="D46" s="35">
        <v>0.31723277101142294</v>
      </c>
      <c r="E46" s="35">
        <v>0.54939859293441262</v>
      </c>
      <c r="F46" s="35">
        <v>4.9852485059384222E-2</v>
      </c>
      <c r="G46" s="35">
        <v>7.7010363870186851E-2</v>
      </c>
      <c r="H46" s="5">
        <v>6.5057871245933884E-3</v>
      </c>
      <c r="I46" s="9">
        <v>77043</v>
      </c>
      <c r="J46" s="34">
        <v>10</v>
      </c>
      <c r="K46" s="34">
        <v>3</v>
      </c>
      <c r="L46" s="34">
        <v>153</v>
      </c>
      <c r="M46" s="10">
        <v>166</v>
      </c>
      <c r="N46" s="34">
        <v>136</v>
      </c>
      <c r="O46" s="34">
        <v>65</v>
      </c>
      <c r="P46" s="34">
        <v>1185</v>
      </c>
      <c r="Q46" s="10">
        <v>1386</v>
      </c>
      <c r="R46" s="34">
        <v>254</v>
      </c>
      <c r="S46" s="34">
        <v>70</v>
      </c>
      <c r="T46" s="34">
        <v>1617</v>
      </c>
      <c r="U46" s="10">
        <v>1941</v>
      </c>
      <c r="V46" s="61">
        <v>400</v>
      </c>
      <c r="W46" s="61">
        <v>138</v>
      </c>
      <c r="X46" s="61">
        <v>2955</v>
      </c>
      <c r="Y46" s="14">
        <v>3493</v>
      </c>
      <c r="Z46" s="61">
        <v>427</v>
      </c>
      <c r="AA46" s="61">
        <v>138</v>
      </c>
      <c r="AB46" s="61">
        <f t="shared" si="5"/>
        <v>3256</v>
      </c>
      <c r="AC46" s="62">
        <v>3821</v>
      </c>
      <c r="AD46" s="34">
        <f t="shared" si="6"/>
        <v>-27</v>
      </c>
      <c r="AE46" s="34">
        <f t="shared" si="7"/>
        <v>0</v>
      </c>
      <c r="AF46" s="34">
        <f t="shared" si="8"/>
        <v>-301</v>
      </c>
      <c r="AG46" s="14">
        <f t="shared" si="9"/>
        <v>-328</v>
      </c>
    </row>
    <row r="47" spans="1:33" x14ac:dyDescent="0.55000000000000004">
      <c r="A47" s="6">
        <v>77044</v>
      </c>
      <c r="B47" s="33">
        <v>85359</v>
      </c>
      <c r="C47" s="34">
        <v>45713</v>
      </c>
      <c r="D47" s="35">
        <v>0.20525889790650362</v>
      </c>
      <c r="E47" s="35">
        <v>0.50817054229650205</v>
      </c>
      <c r="F47" s="35">
        <v>0.24566315927635465</v>
      </c>
      <c r="G47" s="35">
        <v>3.0253975893071994E-2</v>
      </c>
      <c r="H47" s="5">
        <v>1.0653424627567651E-2</v>
      </c>
      <c r="I47" s="9">
        <v>77044</v>
      </c>
      <c r="J47" s="34">
        <v>0</v>
      </c>
      <c r="K47" s="34">
        <v>0</v>
      </c>
      <c r="L47" s="34">
        <v>83</v>
      </c>
      <c r="M47" s="10">
        <v>83</v>
      </c>
      <c r="N47" s="34">
        <v>146</v>
      </c>
      <c r="O47" s="34">
        <v>23</v>
      </c>
      <c r="P47" s="34">
        <v>1373</v>
      </c>
      <c r="Q47" s="10">
        <v>1542</v>
      </c>
      <c r="R47" s="34">
        <v>240</v>
      </c>
      <c r="S47" s="34">
        <v>21</v>
      </c>
      <c r="T47" s="34">
        <v>1258</v>
      </c>
      <c r="U47" s="10">
        <v>1519</v>
      </c>
      <c r="V47" s="61">
        <v>386</v>
      </c>
      <c r="W47" s="61">
        <v>44</v>
      </c>
      <c r="X47" s="61">
        <v>2714</v>
      </c>
      <c r="Y47" s="14">
        <v>3144</v>
      </c>
      <c r="Z47" s="61">
        <v>247</v>
      </c>
      <c r="AA47" s="61">
        <v>26</v>
      </c>
      <c r="AB47" s="61">
        <f t="shared" si="5"/>
        <v>2117</v>
      </c>
      <c r="AC47" s="62">
        <v>2390</v>
      </c>
      <c r="AD47" s="34">
        <f t="shared" si="6"/>
        <v>139</v>
      </c>
      <c r="AE47" s="34">
        <f t="shared" si="7"/>
        <v>18</v>
      </c>
      <c r="AF47" s="34">
        <f t="shared" si="8"/>
        <v>597</v>
      </c>
      <c r="AG47" s="14">
        <f t="shared" si="9"/>
        <v>754</v>
      </c>
    </row>
    <row r="48" spans="1:33" x14ac:dyDescent="0.55000000000000004">
      <c r="A48" s="18">
        <v>77045</v>
      </c>
      <c r="B48" s="33">
        <v>58015</v>
      </c>
      <c r="C48" s="34">
        <v>34286</v>
      </c>
      <c r="D48" s="35">
        <v>3.3103890800909995E-2</v>
      </c>
      <c r="E48" s="35">
        <v>0.59426588111765732</v>
      </c>
      <c r="F48" s="35">
        <v>0.35014291547570436</v>
      </c>
      <c r="G48" s="35">
        <v>1.9483170973575221E-2</v>
      </c>
      <c r="H48" s="5">
        <v>3.0041416321530652E-3</v>
      </c>
      <c r="I48" s="20">
        <v>77045</v>
      </c>
      <c r="J48" s="34">
        <v>14</v>
      </c>
      <c r="K48" s="34">
        <v>3</v>
      </c>
      <c r="L48" s="34">
        <v>219</v>
      </c>
      <c r="M48" s="19">
        <v>236</v>
      </c>
      <c r="N48" s="34">
        <v>203</v>
      </c>
      <c r="O48" s="34">
        <v>24</v>
      </c>
      <c r="P48" s="34">
        <v>1832</v>
      </c>
      <c r="Q48" s="19">
        <v>2059</v>
      </c>
      <c r="R48" s="34">
        <v>208</v>
      </c>
      <c r="S48" s="34">
        <v>18</v>
      </c>
      <c r="T48" s="34">
        <v>943</v>
      </c>
      <c r="U48" s="19">
        <v>1169</v>
      </c>
      <c r="V48" s="61">
        <v>425</v>
      </c>
      <c r="W48" s="61">
        <v>45</v>
      </c>
      <c r="X48" s="61">
        <v>2994</v>
      </c>
      <c r="Y48" s="63">
        <v>3464</v>
      </c>
      <c r="Z48" s="61">
        <v>593</v>
      </c>
      <c r="AA48" s="61">
        <v>46</v>
      </c>
      <c r="AB48" s="61">
        <f t="shared" si="5"/>
        <v>3586</v>
      </c>
      <c r="AC48" s="64">
        <v>4225</v>
      </c>
      <c r="AD48" s="34">
        <f t="shared" si="6"/>
        <v>-168</v>
      </c>
      <c r="AE48" s="34">
        <f t="shared" si="7"/>
        <v>-1</v>
      </c>
      <c r="AF48" s="34">
        <f t="shared" si="8"/>
        <v>-592</v>
      </c>
      <c r="AG48" s="63">
        <f t="shared" si="9"/>
        <v>-761</v>
      </c>
    </row>
    <row r="49" spans="1:33" x14ac:dyDescent="0.55000000000000004">
      <c r="A49" s="21">
        <v>77046</v>
      </c>
      <c r="B49" s="33">
        <v>75154</v>
      </c>
      <c r="C49" s="34">
        <v>1607</v>
      </c>
      <c r="D49" s="35">
        <v>0.55382700684505293</v>
      </c>
      <c r="E49" s="35">
        <v>0.18232731798382079</v>
      </c>
      <c r="F49" s="35">
        <v>8.8363410080896085E-2</v>
      </c>
      <c r="G49" s="35">
        <v>0.15059116365899192</v>
      </c>
      <c r="H49" s="5">
        <v>2.4891101431238332E-2</v>
      </c>
      <c r="I49" s="23">
        <v>77046</v>
      </c>
      <c r="J49" s="34">
        <v>2</v>
      </c>
      <c r="K49" s="34">
        <v>5</v>
      </c>
      <c r="L49" s="34">
        <v>21</v>
      </c>
      <c r="M49" s="22">
        <v>28</v>
      </c>
      <c r="N49" s="34">
        <v>8</v>
      </c>
      <c r="O49" s="34">
        <v>3</v>
      </c>
      <c r="P49" s="34">
        <v>141</v>
      </c>
      <c r="Q49" s="22">
        <v>152</v>
      </c>
      <c r="R49" s="34">
        <v>4</v>
      </c>
      <c r="S49" s="34">
        <v>2</v>
      </c>
      <c r="T49" s="34">
        <v>102</v>
      </c>
      <c r="U49" s="22">
        <v>108</v>
      </c>
      <c r="V49" s="61">
        <v>14</v>
      </c>
      <c r="W49" s="61">
        <v>10</v>
      </c>
      <c r="X49" s="61">
        <v>264</v>
      </c>
      <c r="Y49" s="65">
        <v>288</v>
      </c>
      <c r="Z49" s="61">
        <v>14</v>
      </c>
      <c r="AA49" s="61">
        <v>5</v>
      </c>
      <c r="AB49" s="61">
        <f t="shared" si="5"/>
        <v>249</v>
      </c>
      <c r="AC49" s="66">
        <v>268</v>
      </c>
      <c r="AD49" s="34">
        <f t="shared" si="6"/>
        <v>0</v>
      </c>
      <c r="AE49" s="34">
        <f t="shared" si="7"/>
        <v>5</v>
      </c>
      <c r="AF49" s="34">
        <f t="shared" si="8"/>
        <v>15</v>
      </c>
      <c r="AG49" s="65">
        <f t="shared" si="9"/>
        <v>20</v>
      </c>
    </row>
    <row r="50" spans="1:33" x14ac:dyDescent="0.55000000000000004">
      <c r="A50" s="18">
        <v>77047</v>
      </c>
      <c r="B50" s="33">
        <v>70342</v>
      </c>
      <c r="C50" s="34">
        <v>28046</v>
      </c>
      <c r="D50" s="35">
        <v>6.375240676032233E-2</v>
      </c>
      <c r="E50" s="35">
        <v>0.27059117164658064</v>
      </c>
      <c r="F50" s="35">
        <v>0.60646794551807748</v>
      </c>
      <c r="G50" s="35">
        <v>4.7992583612636384E-2</v>
      </c>
      <c r="H50" s="5">
        <v>1.1195892462383228E-2</v>
      </c>
      <c r="I50" s="20">
        <v>77047</v>
      </c>
      <c r="J50" s="34">
        <v>4</v>
      </c>
      <c r="K50" s="34">
        <v>1</v>
      </c>
      <c r="L50" s="34">
        <v>119</v>
      </c>
      <c r="M50" s="19">
        <v>124</v>
      </c>
      <c r="N50" s="34">
        <v>101</v>
      </c>
      <c r="O50" s="34">
        <v>16</v>
      </c>
      <c r="P50" s="34">
        <v>1700</v>
      </c>
      <c r="Q50" s="19">
        <v>1817</v>
      </c>
      <c r="R50" s="34">
        <v>99</v>
      </c>
      <c r="S50" s="34">
        <v>18</v>
      </c>
      <c r="T50" s="34">
        <v>966</v>
      </c>
      <c r="U50" s="19">
        <v>1083</v>
      </c>
      <c r="V50" s="61">
        <v>204</v>
      </c>
      <c r="W50" s="61">
        <v>35</v>
      </c>
      <c r="X50" s="61">
        <v>2785</v>
      </c>
      <c r="Y50" s="63">
        <v>3024</v>
      </c>
      <c r="Z50" s="61">
        <v>185</v>
      </c>
      <c r="AA50" s="61">
        <v>45</v>
      </c>
      <c r="AB50" s="61">
        <f t="shared" si="5"/>
        <v>2728</v>
      </c>
      <c r="AC50" s="64">
        <v>2958</v>
      </c>
      <c r="AD50" s="34">
        <f t="shared" si="6"/>
        <v>19</v>
      </c>
      <c r="AE50" s="34">
        <f t="shared" si="7"/>
        <v>-10</v>
      </c>
      <c r="AF50" s="34">
        <f t="shared" si="8"/>
        <v>57</v>
      </c>
      <c r="AG50" s="63">
        <f t="shared" si="9"/>
        <v>66</v>
      </c>
    </row>
    <row r="51" spans="1:33" x14ac:dyDescent="0.55000000000000004">
      <c r="A51" s="18">
        <v>77048</v>
      </c>
      <c r="B51" s="33">
        <v>43761</v>
      </c>
      <c r="C51" s="34">
        <v>17718</v>
      </c>
      <c r="D51" s="35">
        <v>2.0487639688452422E-2</v>
      </c>
      <c r="E51" s="35">
        <v>0.2190427813522971</v>
      </c>
      <c r="F51" s="35">
        <v>0.74630319449147764</v>
      </c>
      <c r="G51" s="35">
        <v>9.876961282311773E-3</v>
      </c>
      <c r="H51" s="5">
        <v>4.2894231854611132E-3</v>
      </c>
      <c r="I51" s="20">
        <v>77048</v>
      </c>
      <c r="J51" s="34">
        <v>1</v>
      </c>
      <c r="K51" s="34">
        <v>2</v>
      </c>
      <c r="L51" s="34">
        <v>112</v>
      </c>
      <c r="M51" s="19">
        <v>115</v>
      </c>
      <c r="N51" s="34">
        <v>58</v>
      </c>
      <c r="O51" s="34">
        <v>7</v>
      </c>
      <c r="P51" s="34">
        <v>1360</v>
      </c>
      <c r="Q51" s="19">
        <v>1425</v>
      </c>
      <c r="R51" s="34">
        <v>73</v>
      </c>
      <c r="S51" s="34">
        <v>3</v>
      </c>
      <c r="T51" s="34">
        <v>908</v>
      </c>
      <c r="U51" s="19">
        <v>984</v>
      </c>
      <c r="V51" s="61">
        <v>132</v>
      </c>
      <c r="W51" s="61">
        <v>12</v>
      </c>
      <c r="X51" s="61">
        <v>2380</v>
      </c>
      <c r="Y51" s="63">
        <v>2524</v>
      </c>
      <c r="Z51" s="61">
        <v>99</v>
      </c>
      <c r="AA51" s="61">
        <v>28</v>
      </c>
      <c r="AB51" s="61">
        <f t="shared" si="5"/>
        <v>2440</v>
      </c>
      <c r="AC51" s="64">
        <v>2567</v>
      </c>
      <c r="AD51" s="34">
        <f t="shared" si="6"/>
        <v>33</v>
      </c>
      <c r="AE51" s="34">
        <f t="shared" si="7"/>
        <v>-16</v>
      </c>
      <c r="AF51" s="34">
        <f t="shared" si="8"/>
        <v>-60</v>
      </c>
      <c r="AG51" s="63">
        <f t="shared" si="9"/>
        <v>-43</v>
      </c>
    </row>
    <row r="52" spans="1:33" x14ac:dyDescent="0.55000000000000004">
      <c r="A52" s="6">
        <v>77049</v>
      </c>
      <c r="B52" s="33">
        <v>64394</v>
      </c>
      <c r="C52" s="34">
        <v>36204</v>
      </c>
      <c r="D52" s="35">
        <v>8.9990056347364927E-2</v>
      </c>
      <c r="E52" s="35">
        <v>0.63959783449342611</v>
      </c>
      <c r="F52" s="35">
        <v>0.22638382499171361</v>
      </c>
      <c r="G52" s="35">
        <v>3.5797149486244614E-2</v>
      </c>
      <c r="H52" s="5">
        <v>8.2311346812506906E-3</v>
      </c>
      <c r="I52" s="9">
        <v>77049</v>
      </c>
      <c r="J52" s="34">
        <v>1</v>
      </c>
      <c r="K52" s="34">
        <v>0</v>
      </c>
      <c r="L52" s="34">
        <v>0</v>
      </c>
      <c r="M52" s="10">
        <v>1</v>
      </c>
      <c r="N52" s="34">
        <v>17</v>
      </c>
      <c r="O52" s="34">
        <v>6</v>
      </c>
      <c r="P52" s="34">
        <v>56</v>
      </c>
      <c r="Q52" s="10">
        <v>79</v>
      </c>
      <c r="R52" s="34">
        <v>29</v>
      </c>
      <c r="S52" s="34">
        <v>1</v>
      </c>
      <c r="T52" s="34">
        <v>31</v>
      </c>
      <c r="U52" s="10">
        <v>61</v>
      </c>
      <c r="V52" s="61">
        <v>47</v>
      </c>
      <c r="W52" s="61">
        <v>7</v>
      </c>
      <c r="X52" s="61">
        <v>87</v>
      </c>
      <c r="Y52" s="14">
        <v>141</v>
      </c>
      <c r="Z52" s="61">
        <v>52</v>
      </c>
      <c r="AA52" s="61">
        <v>5</v>
      </c>
      <c r="AB52" s="61">
        <f t="shared" si="5"/>
        <v>108</v>
      </c>
      <c r="AC52" s="62">
        <v>165</v>
      </c>
      <c r="AD52" s="34">
        <f t="shared" si="6"/>
        <v>-5</v>
      </c>
      <c r="AE52" s="34">
        <f t="shared" si="7"/>
        <v>2</v>
      </c>
      <c r="AF52" s="34">
        <f t="shared" si="8"/>
        <v>-21</v>
      </c>
      <c r="AG52" s="14">
        <f t="shared" si="9"/>
        <v>-24</v>
      </c>
    </row>
    <row r="53" spans="1:33" x14ac:dyDescent="0.55000000000000004">
      <c r="A53" s="18">
        <v>77050</v>
      </c>
      <c r="B53" s="33">
        <v>52273</v>
      </c>
      <c r="C53" s="34">
        <v>5035</v>
      </c>
      <c r="D53" s="35">
        <v>2.7606752730883814E-2</v>
      </c>
      <c r="E53" s="35">
        <v>0.62720953326713014</v>
      </c>
      <c r="F53" s="35">
        <v>0.33922542204568024</v>
      </c>
      <c r="G53" s="35">
        <v>5.9582919563058593E-3</v>
      </c>
      <c r="H53" s="5">
        <v>0</v>
      </c>
      <c r="I53" s="20">
        <v>77050</v>
      </c>
      <c r="J53" s="34">
        <v>0</v>
      </c>
      <c r="K53" s="34">
        <v>0</v>
      </c>
      <c r="L53" s="34">
        <v>54</v>
      </c>
      <c r="M53" s="19">
        <v>54</v>
      </c>
      <c r="N53" s="34">
        <v>6</v>
      </c>
      <c r="O53" s="34">
        <v>1</v>
      </c>
      <c r="P53" s="34">
        <v>242</v>
      </c>
      <c r="Q53" s="19">
        <v>249</v>
      </c>
      <c r="R53" s="34">
        <v>4</v>
      </c>
      <c r="S53" s="34">
        <v>0</v>
      </c>
      <c r="T53" s="34">
        <v>106</v>
      </c>
      <c r="U53" s="19">
        <v>110</v>
      </c>
      <c r="V53" s="61">
        <v>10</v>
      </c>
      <c r="W53" s="61">
        <v>1</v>
      </c>
      <c r="X53" s="61">
        <v>402</v>
      </c>
      <c r="Y53" s="63">
        <v>413</v>
      </c>
      <c r="Z53" s="61">
        <v>5</v>
      </c>
      <c r="AA53" s="61">
        <v>3</v>
      </c>
      <c r="AB53" s="61">
        <f t="shared" si="5"/>
        <v>508</v>
      </c>
      <c r="AC53" s="64">
        <v>516</v>
      </c>
      <c r="AD53" s="34">
        <f t="shared" si="6"/>
        <v>5</v>
      </c>
      <c r="AE53" s="34">
        <f t="shared" si="7"/>
        <v>-2</v>
      </c>
      <c r="AF53" s="34">
        <f t="shared" si="8"/>
        <v>-106</v>
      </c>
      <c r="AG53" s="63">
        <f t="shared" si="9"/>
        <v>-103</v>
      </c>
    </row>
    <row r="54" spans="1:33" x14ac:dyDescent="0.55000000000000004">
      <c r="A54" s="18">
        <v>77051</v>
      </c>
      <c r="B54" s="33">
        <v>33675</v>
      </c>
      <c r="C54" s="34">
        <v>17139</v>
      </c>
      <c r="D54" s="35">
        <v>2.4447167279304509E-2</v>
      </c>
      <c r="E54" s="35">
        <v>0.12182741116751269</v>
      </c>
      <c r="F54" s="35">
        <v>0.84048077484100592</v>
      </c>
      <c r="G54" s="35">
        <v>1.4061497170196627E-2</v>
      </c>
      <c r="H54" s="5">
        <v>0</v>
      </c>
      <c r="I54" s="20">
        <v>77051</v>
      </c>
      <c r="J54" s="34">
        <v>2</v>
      </c>
      <c r="K54" s="34">
        <v>1</v>
      </c>
      <c r="L54" s="34">
        <v>163</v>
      </c>
      <c r="M54" s="19">
        <v>166</v>
      </c>
      <c r="N54" s="34">
        <v>48</v>
      </c>
      <c r="O54" s="34">
        <v>7</v>
      </c>
      <c r="P54" s="34">
        <v>1210</v>
      </c>
      <c r="Q54" s="19">
        <v>1265</v>
      </c>
      <c r="R54" s="34">
        <v>45</v>
      </c>
      <c r="S54" s="34">
        <v>3</v>
      </c>
      <c r="T54" s="34">
        <v>820</v>
      </c>
      <c r="U54" s="19">
        <v>868</v>
      </c>
      <c r="V54" s="61">
        <v>95</v>
      </c>
      <c r="W54" s="61">
        <v>11</v>
      </c>
      <c r="X54" s="61">
        <v>2193</v>
      </c>
      <c r="Y54" s="63">
        <v>2299</v>
      </c>
      <c r="Z54" s="61">
        <v>39</v>
      </c>
      <c r="AA54" s="61">
        <v>28</v>
      </c>
      <c r="AB54" s="61">
        <f t="shared" si="5"/>
        <v>2373</v>
      </c>
      <c r="AC54" s="64">
        <v>2440</v>
      </c>
      <c r="AD54" s="34">
        <f t="shared" si="6"/>
        <v>56</v>
      </c>
      <c r="AE54" s="34">
        <f t="shared" si="7"/>
        <v>-17</v>
      </c>
      <c r="AF54" s="34">
        <f t="shared" si="8"/>
        <v>-180</v>
      </c>
      <c r="AG54" s="63">
        <f t="shared" si="9"/>
        <v>-141</v>
      </c>
    </row>
    <row r="55" spans="1:33" x14ac:dyDescent="0.55000000000000004">
      <c r="A55" s="18">
        <v>77053</v>
      </c>
      <c r="B55" s="33">
        <v>46568</v>
      </c>
      <c r="C55" s="34">
        <v>31466</v>
      </c>
      <c r="D55" s="35">
        <v>2.76E-2</v>
      </c>
      <c r="E55" s="35">
        <v>0.53900000000000003</v>
      </c>
      <c r="F55" s="35">
        <v>0.41899999999999998</v>
      </c>
      <c r="G55" s="35">
        <v>0.01</v>
      </c>
      <c r="H55" s="5">
        <v>7.6E-3</v>
      </c>
      <c r="I55" s="20">
        <v>77053</v>
      </c>
      <c r="J55" s="34">
        <v>2</v>
      </c>
      <c r="K55" s="34">
        <v>3</v>
      </c>
      <c r="L55" s="34">
        <v>53</v>
      </c>
      <c r="M55" s="19">
        <v>58</v>
      </c>
      <c r="N55" s="34">
        <v>68</v>
      </c>
      <c r="O55" s="34">
        <v>3</v>
      </c>
      <c r="P55" s="34">
        <v>456</v>
      </c>
      <c r="Q55" s="19">
        <v>527</v>
      </c>
      <c r="R55" s="34">
        <v>65</v>
      </c>
      <c r="S55" s="34">
        <v>4</v>
      </c>
      <c r="T55" s="34">
        <v>256</v>
      </c>
      <c r="U55" s="19">
        <v>325</v>
      </c>
      <c r="V55" s="61">
        <v>135</v>
      </c>
      <c r="W55" s="61">
        <v>10</v>
      </c>
      <c r="X55" s="61">
        <v>765</v>
      </c>
      <c r="Y55" s="63">
        <v>910</v>
      </c>
      <c r="Z55" s="61">
        <v>201</v>
      </c>
      <c r="AA55" s="61">
        <v>4</v>
      </c>
      <c r="AB55" s="61">
        <f t="shared" si="5"/>
        <v>925</v>
      </c>
      <c r="AC55" s="64">
        <v>1130</v>
      </c>
      <c r="AD55" s="34">
        <f t="shared" si="6"/>
        <v>-66</v>
      </c>
      <c r="AE55" s="34">
        <f t="shared" si="7"/>
        <v>6</v>
      </c>
      <c r="AF55" s="34">
        <f t="shared" si="8"/>
        <v>-160</v>
      </c>
      <c r="AG55" s="63">
        <f t="shared" si="9"/>
        <v>-220</v>
      </c>
    </row>
    <row r="56" spans="1:33" x14ac:dyDescent="0.55000000000000004">
      <c r="A56" s="18">
        <v>77054</v>
      </c>
      <c r="B56" s="33">
        <v>54248</v>
      </c>
      <c r="C56" s="34">
        <v>26397</v>
      </c>
      <c r="D56" s="35">
        <v>0.19631018676364739</v>
      </c>
      <c r="E56" s="35">
        <v>0.13456074553926584</v>
      </c>
      <c r="F56" s="35">
        <v>0.35420691745274085</v>
      </c>
      <c r="G56" s="35">
        <v>0.29188922983672388</v>
      </c>
      <c r="H56" s="5">
        <v>2.3032920407622077E-2</v>
      </c>
      <c r="I56" s="20">
        <v>77054</v>
      </c>
      <c r="J56" s="34">
        <v>2</v>
      </c>
      <c r="K56" s="34">
        <v>0</v>
      </c>
      <c r="L56" s="34">
        <v>65</v>
      </c>
      <c r="M56" s="19">
        <v>67</v>
      </c>
      <c r="N56" s="34">
        <v>66</v>
      </c>
      <c r="O56" s="34">
        <v>34</v>
      </c>
      <c r="P56" s="34">
        <v>793</v>
      </c>
      <c r="Q56" s="19">
        <v>893</v>
      </c>
      <c r="R56" s="34">
        <v>59</v>
      </c>
      <c r="S56" s="34">
        <v>47</v>
      </c>
      <c r="T56" s="34">
        <v>674</v>
      </c>
      <c r="U56" s="19">
        <v>780</v>
      </c>
      <c r="V56" s="61">
        <v>127</v>
      </c>
      <c r="W56" s="61">
        <v>81</v>
      </c>
      <c r="X56" s="61">
        <v>1532</v>
      </c>
      <c r="Y56" s="63">
        <v>1740</v>
      </c>
      <c r="Z56" s="61">
        <v>122</v>
      </c>
      <c r="AA56" s="61">
        <v>80</v>
      </c>
      <c r="AB56" s="61">
        <f t="shared" si="5"/>
        <v>1613</v>
      </c>
      <c r="AC56" s="64">
        <v>1815</v>
      </c>
      <c r="AD56" s="34">
        <f t="shared" si="6"/>
        <v>5</v>
      </c>
      <c r="AE56" s="34">
        <f t="shared" si="7"/>
        <v>1</v>
      </c>
      <c r="AF56" s="34">
        <f t="shared" si="8"/>
        <v>-81</v>
      </c>
      <c r="AG56" s="63">
        <f t="shared" si="9"/>
        <v>-75</v>
      </c>
    </row>
    <row r="57" spans="1:33" x14ac:dyDescent="0.55000000000000004">
      <c r="A57" s="6">
        <v>77055</v>
      </c>
      <c r="B57" s="33">
        <v>58186</v>
      </c>
      <c r="C57" s="34">
        <v>45049</v>
      </c>
      <c r="D57" s="35">
        <v>0.31254855823658684</v>
      </c>
      <c r="E57" s="35">
        <v>0.59623965015871605</v>
      </c>
      <c r="F57" s="35">
        <v>3.7603498412839352E-2</v>
      </c>
      <c r="G57" s="35">
        <v>4.5261826011676172E-2</v>
      </c>
      <c r="H57" s="5">
        <v>8.3464671801815795E-3</v>
      </c>
      <c r="I57" s="9">
        <v>77055</v>
      </c>
      <c r="J57" s="34">
        <v>7</v>
      </c>
      <c r="K57" s="34">
        <v>5</v>
      </c>
      <c r="L57" s="34">
        <v>143</v>
      </c>
      <c r="M57" s="10">
        <v>155</v>
      </c>
      <c r="N57" s="34">
        <v>274</v>
      </c>
      <c r="O57" s="34">
        <v>108</v>
      </c>
      <c r="P57" s="34">
        <v>2113</v>
      </c>
      <c r="Q57" s="10">
        <v>2495</v>
      </c>
      <c r="R57" s="34">
        <v>277</v>
      </c>
      <c r="S57" s="34">
        <v>86</v>
      </c>
      <c r="T57" s="34">
        <v>1522</v>
      </c>
      <c r="U57" s="10">
        <v>1885</v>
      </c>
      <c r="V57" s="61">
        <v>558</v>
      </c>
      <c r="W57" s="61">
        <v>199</v>
      </c>
      <c r="X57" s="61">
        <v>3778</v>
      </c>
      <c r="Y57" s="14">
        <v>4535</v>
      </c>
      <c r="Z57" s="61">
        <v>605</v>
      </c>
      <c r="AA57" s="61">
        <v>126</v>
      </c>
      <c r="AB57" s="61">
        <f t="shared" si="5"/>
        <v>3231</v>
      </c>
      <c r="AC57" s="62">
        <v>3962</v>
      </c>
      <c r="AD57" s="34">
        <f t="shared" si="6"/>
        <v>-47</v>
      </c>
      <c r="AE57" s="34">
        <f t="shared" si="7"/>
        <v>73</v>
      </c>
      <c r="AF57" s="34">
        <f t="shared" si="8"/>
        <v>547</v>
      </c>
      <c r="AG57" s="14">
        <f t="shared" si="9"/>
        <v>573</v>
      </c>
    </row>
    <row r="58" spans="1:33" x14ac:dyDescent="0.55000000000000004">
      <c r="A58" s="21">
        <v>77056</v>
      </c>
      <c r="B58" s="33">
        <v>104465</v>
      </c>
      <c r="C58" s="34">
        <v>23253</v>
      </c>
      <c r="D58" s="35">
        <v>0.57880703565131386</v>
      </c>
      <c r="E58" s="35">
        <v>0.15219541564529307</v>
      </c>
      <c r="F58" s="35">
        <v>7.2420762912312392E-2</v>
      </c>
      <c r="G58" s="35">
        <v>0.17090267922418612</v>
      </c>
      <c r="H58" s="5">
        <v>2.5674106566894596E-2</v>
      </c>
      <c r="I58" s="23">
        <v>77056</v>
      </c>
      <c r="J58" s="34">
        <v>2</v>
      </c>
      <c r="K58" s="34">
        <v>9</v>
      </c>
      <c r="L58" s="34">
        <v>418</v>
      </c>
      <c r="M58" s="22">
        <v>429</v>
      </c>
      <c r="N58" s="34">
        <v>99</v>
      </c>
      <c r="O58" s="34">
        <v>99</v>
      </c>
      <c r="P58" s="34">
        <v>2039</v>
      </c>
      <c r="Q58" s="22">
        <v>2237</v>
      </c>
      <c r="R58" s="34">
        <v>106</v>
      </c>
      <c r="S58" s="34">
        <v>53</v>
      </c>
      <c r="T58" s="34">
        <v>1659</v>
      </c>
      <c r="U58" s="22">
        <v>1818</v>
      </c>
      <c r="V58" s="61">
        <v>207</v>
      </c>
      <c r="W58" s="61">
        <v>161</v>
      </c>
      <c r="X58" s="61">
        <v>4116</v>
      </c>
      <c r="Y58" s="65">
        <v>4484</v>
      </c>
      <c r="Z58" s="61">
        <v>171</v>
      </c>
      <c r="AA58" s="61">
        <v>97</v>
      </c>
      <c r="AB58" s="61">
        <f t="shared" si="5"/>
        <v>3902</v>
      </c>
      <c r="AC58" s="66">
        <v>4170</v>
      </c>
      <c r="AD58" s="34">
        <f t="shared" si="6"/>
        <v>36</v>
      </c>
      <c r="AE58" s="34">
        <f t="shared" si="7"/>
        <v>64</v>
      </c>
      <c r="AF58" s="34">
        <f t="shared" si="8"/>
        <v>214</v>
      </c>
      <c r="AG58" s="65">
        <f t="shared" si="9"/>
        <v>314</v>
      </c>
    </row>
    <row r="59" spans="1:33" x14ac:dyDescent="0.55000000000000004">
      <c r="A59" s="6">
        <v>77057</v>
      </c>
      <c r="B59" s="33">
        <v>65276</v>
      </c>
      <c r="C59" s="34">
        <v>44230</v>
      </c>
      <c r="D59" s="35">
        <v>0.39441555505313136</v>
      </c>
      <c r="E59" s="35">
        <v>0.40228351797422562</v>
      </c>
      <c r="F59" s="35">
        <v>9.5772100384354505E-2</v>
      </c>
      <c r="G59" s="35">
        <v>8.9396337327605699E-2</v>
      </c>
      <c r="H59" s="5">
        <v>1.8132489260682793E-2</v>
      </c>
      <c r="I59" s="9">
        <v>77057</v>
      </c>
      <c r="J59" s="34">
        <v>8</v>
      </c>
      <c r="K59" s="34">
        <v>5</v>
      </c>
      <c r="L59" s="34">
        <v>364</v>
      </c>
      <c r="M59" s="10">
        <v>377</v>
      </c>
      <c r="N59" s="34">
        <v>179</v>
      </c>
      <c r="O59" s="34">
        <v>87</v>
      </c>
      <c r="P59" s="34">
        <v>2728</v>
      </c>
      <c r="Q59" s="10">
        <v>2994</v>
      </c>
      <c r="R59" s="34">
        <v>207</v>
      </c>
      <c r="S59" s="34">
        <v>53</v>
      </c>
      <c r="T59" s="34">
        <v>2121</v>
      </c>
      <c r="U59" s="10">
        <v>2381</v>
      </c>
      <c r="V59" s="61">
        <v>394</v>
      </c>
      <c r="W59" s="61">
        <v>145</v>
      </c>
      <c r="X59" s="61">
        <v>5213</v>
      </c>
      <c r="Y59" s="14">
        <v>5752</v>
      </c>
      <c r="Z59" s="61">
        <v>366</v>
      </c>
      <c r="AA59" s="61">
        <v>114</v>
      </c>
      <c r="AB59" s="61">
        <f t="shared" si="5"/>
        <v>5121</v>
      </c>
      <c r="AC59" s="62">
        <v>5601</v>
      </c>
      <c r="AD59" s="34">
        <f t="shared" si="6"/>
        <v>28</v>
      </c>
      <c r="AE59" s="34">
        <f t="shared" si="7"/>
        <v>31</v>
      </c>
      <c r="AF59" s="34">
        <f t="shared" si="8"/>
        <v>92</v>
      </c>
      <c r="AG59" s="14">
        <f t="shared" si="9"/>
        <v>151</v>
      </c>
    </row>
    <row r="60" spans="1:33" x14ac:dyDescent="0.55000000000000004">
      <c r="A60" s="21">
        <v>77058</v>
      </c>
      <c r="B60" s="33">
        <v>60952</v>
      </c>
      <c r="C60" s="34">
        <v>18796</v>
      </c>
      <c r="D60" s="35">
        <v>0.53708235794849968</v>
      </c>
      <c r="E60" s="35">
        <v>0.2322302617578208</v>
      </c>
      <c r="F60" s="35">
        <v>9.2253670993828474E-2</v>
      </c>
      <c r="G60" s="35">
        <v>0.11082145137263248</v>
      </c>
      <c r="H60" s="5">
        <v>2.7612257927218557E-2</v>
      </c>
      <c r="I60" s="23">
        <v>77058</v>
      </c>
      <c r="J60" s="34">
        <v>1</v>
      </c>
      <c r="K60" s="34">
        <v>1</v>
      </c>
      <c r="L60" s="34">
        <v>44</v>
      </c>
      <c r="M60" s="22">
        <v>46</v>
      </c>
      <c r="N60" s="34">
        <v>22</v>
      </c>
      <c r="O60" s="34">
        <v>11</v>
      </c>
      <c r="P60" s="34">
        <v>392</v>
      </c>
      <c r="Q60" s="22">
        <v>425</v>
      </c>
      <c r="R60" s="34">
        <v>39</v>
      </c>
      <c r="S60" s="34">
        <v>1</v>
      </c>
      <c r="T60" s="34">
        <v>275</v>
      </c>
      <c r="U60" s="22">
        <v>315</v>
      </c>
      <c r="V60" s="61">
        <v>62</v>
      </c>
      <c r="W60" s="61">
        <v>13</v>
      </c>
      <c r="X60" s="61">
        <v>711</v>
      </c>
      <c r="Y60" s="65">
        <v>786</v>
      </c>
      <c r="Z60" s="61">
        <v>56</v>
      </c>
      <c r="AA60" s="61">
        <v>9</v>
      </c>
      <c r="AB60" s="61">
        <f t="shared" si="5"/>
        <v>683</v>
      </c>
      <c r="AC60" s="66">
        <v>748</v>
      </c>
      <c r="AD60" s="34">
        <f t="shared" si="6"/>
        <v>6</v>
      </c>
      <c r="AE60" s="34">
        <f t="shared" si="7"/>
        <v>4</v>
      </c>
      <c r="AF60" s="34">
        <f t="shared" si="8"/>
        <v>28</v>
      </c>
      <c r="AG60" s="65">
        <f t="shared" si="9"/>
        <v>38</v>
      </c>
    </row>
    <row r="61" spans="1:33" x14ac:dyDescent="0.55000000000000004">
      <c r="A61" s="21">
        <v>77059</v>
      </c>
      <c r="B61" s="33">
        <v>123056</v>
      </c>
      <c r="C61" s="34">
        <v>18982</v>
      </c>
      <c r="D61" s="35">
        <v>0.60552101991360241</v>
      </c>
      <c r="E61" s="35">
        <v>0.10636392371720578</v>
      </c>
      <c r="F61" s="35">
        <v>2.9501633126119482E-2</v>
      </c>
      <c r="G61" s="35">
        <v>0.227900115899273</v>
      </c>
      <c r="H61" s="5">
        <v>3.071330734379939E-2</v>
      </c>
      <c r="I61" s="23">
        <v>77059</v>
      </c>
      <c r="J61" s="34">
        <v>2</v>
      </c>
      <c r="K61" s="34">
        <v>4</v>
      </c>
      <c r="L61" s="34">
        <v>183</v>
      </c>
      <c r="M61" s="22">
        <v>189</v>
      </c>
      <c r="N61" s="34">
        <v>153</v>
      </c>
      <c r="O61" s="34">
        <v>133</v>
      </c>
      <c r="P61" s="34">
        <v>1954</v>
      </c>
      <c r="Q61" s="22">
        <v>2240</v>
      </c>
      <c r="R61" s="34">
        <v>172</v>
      </c>
      <c r="S61" s="34">
        <v>98</v>
      </c>
      <c r="T61" s="34">
        <v>1491</v>
      </c>
      <c r="U61" s="22">
        <v>1761</v>
      </c>
      <c r="V61" s="61">
        <v>327</v>
      </c>
      <c r="W61" s="61">
        <v>235</v>
      </c>
      <c r="X61" s="61">
        <v>3628</v>
      </c>
      <c r="Y61" s="65">
        <v>4190</v>
      </c>
      <c r="Z61" s="61">
        <v>227</v>
      </c>
      <c r="AA61" s="61">
        <v>161</v>
      </c>
      <c r="AB61" s="61">
        <f t="shared" si="5"/>
        <v>3225</v>
      </c>
      <c r="AC61" s="66">
        <v>3613</v>
      </c>
      <c r="AD61" s="34">
        <f t="shared" si="6"/>
        <v>100</v>
      </c>
      <c r="AE61" s="34">
        <f t="shared" si="7"/>
        <v>74</v>
      </c>
      <c r="AF61" s="34">
        <f t="shared" si="8"/>
        <v>403</v>
      </c>
      <c r="AG61" s="65">
        <f t="shared" si="9"/>
        <v>577</v>
      </c>
    </row>
    <row r="62" spans="1:33" x14ac:dyDescent="0.55000000000000004">
      <c r="A62" s="29">
        <v>77060</v>
      </c>
      <c r="B62" s="33">
        <v>32082</v>
      </c>
      <c r="C62" s="34">
        <v>46742</v>
      </c>
      <c r="D62" s="35">
        <v>4.0670061186941081E-2</v>
      </c>
      <c r="E62" s="35">
        <v>0.76646271019639722</v>
      </c>
      <c r="F62" s="35">
        <v>0.18976509349193446</v>
      </c>
      <c r="G62" s="35">
        <v>4.706687775448205E-3</v>
      </c>
      <c r="H62" s="5">
        <v>0</v>
      </c>
      <c r="I62" s="31">
        <v>77060</v>
      </c>
      <c r="J62" s="34">
        <v>7</v>
      </c>
      <c r="K62" s="34">
        <v>0</v>
      </c>
      <c r="L62" s="34">
        <v>30</v>
      </c>
      <c r="M62" s="30">
        <v>37</v>
      </c>
      <c r="N62" s="34">
        <v>69</v>
      </c>
      <c r="O62" s="34">
        <v>2</v>
      </c>
      <c r="P62" s="34">
        <v>153</v>
      </c>
      <c r="Q62" s="30">
        <v>224</v>
      </c>
      <c r="R62" s="34">
        <v>151</v>
      </c>
      <c r="S62" s="34">
        <v>2</v>
      </c>
      <c r="T62" s="34">
        <v>197</v>
      </c>
      <c r="U62" s="30">
        <v>350</v>
      </c>
      <c r="V62" s="61">
        <v>227</v>
      </c>
      <c r="W62" s="61">
        <v>4</v>
      </c>
      <c r="X62" s="61">
        <v>380</v>
      </c>
      <c r="Y62" s="67">
        <v>611</v>
      </c>
      <c r="Z62" s="61">
        <v>312</v>
      </c>
      <c r="AA62" s="61">
        <v>3</v>
      </c>
      <c r="AB62" s="61">
        <f t="shared" si="5"/>
        <v>503</v>
      </c>
      <c r="AC62" s="68">
        <v>818</v>
      </c>
      <c r="AD62" s="34">
        <f t="shared" si="6"/>
        <v>-85</v>
      </c>
      <c r="AE62" s="34">
        <f t="shared" si="7"/>
        <v>1</v>
      </c>
      <c r="AF62" s="34">
        <f t="shared" si="8"/>
        <v>-123</v>
      </c>
      <c r="AG62" s="67">
        <f t="shared" si="9"/>
        <v>-207</v>
      </c>
    </row>
    <row r="63" spans="1:33" x14ac:dyDescent="0.55000000000000004">
      <c r="A63" s="29">
        <v>77061</v>
      </c>
      <c r="B63" s="33">
        <v>40426</v>
      </c>
      <c r="C63" s="34">
        <v>24914</v>
      </c>
      <c r="D63" s="35">
        <v>7.0522597736212569E-2</v>
      </c>
      <c r="E63" s="35">
        <v>0.72417114875170585</v>
      </c>
      <c r="F63" s="35">
        <v>0.16593080195873805</v>
      </c>
      <c r="G63" s="35">
        <v>3.9495865778277274E-2</v>
      </c>
      <c r="H63" s="5">
        <v>0</v>
      </c>
      <c r="I63" s="31">
        <v>77061</v>
      </c>
      <c r="J63" s="34">
        <v>12</v>
      </c>
      <c r="K63" s="34">
        <v>1</v>
      </c>
      <c r="L63" s="34">
        <v>74</v>
      </c>
      <c r="M63" s="30">
        <v>87</v>
      </c>
      <c r="N63" s="34">
        <v>244</v>
      </c>
      <c r="O63" s="34">
        <v>29</v>
      </c>
      <c r="P63" s="34">
        <v>504</v>
      </c>
      <c r="Q63" s="30">
        <v>777</v>
      </c>
      <c r="R63" s="34">
        <v>286</v>
      </c>
      <c r="S63" s="34">
        <v>31</v>
      </c>
      <c r="T63" s="34">
        <v>454</v>
      </c>
      <c r="U63" s="30">
        <v>771</v>
      </c>
      <c r="V63" s="61">
        <v>542</v>
      </c>
      <c r="W63" s="61">
        <v>61</v>
      </c>
      <c r="X63" s="61">
        <v>1032</v>
      </c>
      <c r="Y63" s="67">
        <v>1635</v>
      </c>
      <c r="Z63" s="61">
        <v>610</v>
      </c>
      <c r="AA63" s="61">
        <v>76</v>
      </c>
      <c r="AB63" s="61">
        <f t="shared" si="5"/>
        <v>1408</v>
      </c>
      <c r="AC63" s="68">
        <v>2094</v>
      </c>
      <c r="AD63" s="34">
        <f t="shared" si="6"/>
        <v>-68</v>
      </c>
      <c r="AE63" s="34">
        <f t="shared" si="7"/>
        <v>-15</v>
      </c>
      <c r="AF63" s="34">
        <f t="shared" si="8"/>
        <v>-376</v>
      </c>
      <c r="AG63" s="67">
        <f t="shared" si="9"/>
        <v>-459</v>
      </c>
    </row>
    <row r="64" spans="1:33" x14ac:dyDescent="0.55000000000000004">
      <c r="A64" s="21">
        <v>77062</v>
      </c>
      <c r="B64" s="33">
        <v>92146</v>
      </c>
      <c r="C64" s="34">
        <v>26495</v>
      </c>
      <c r="D64" s="35">
        <v>0.54587658048688437</v>
      </c>
      <c r="E64" s="35">
        <v>0.21324778260049065</v>
      </c>
      <c r="F64" s="35">
        <v>6.0652953387431589E-2</v>
      </c>
      <c r="G64" s="35">
        <v>0.1453104359313078</v>
      </c>
      <c r="H64" s="5">
        <v>3.4912247593885636E-2</v>
      </c>
      <c r="I64" s="23">
        <v>77062</v>
      </c>
      <c r="J64" s="34">
        <v>18</v>
      </c>
      <c r="K64" s="34">
        <v>9</v>
      </c>
      <c r="L64" s="34">
        <v>252</v>
      </c>
      <c r="M64" s="22">
        <v>279</v>
      </c>
      <c r="N64" s="34">
        <v>226</v>
      </c>
      <c r="O64" s="34">
        <v>131</v>
      </c>
      <c r="P64" s="34">
        <v>2602</v>
      </c>
      <c r="Q64" s="22">
        <v>2959</v>
      </c>
      <c r="R64" s="34">
        <v>233</v>
      </c>
      <c r="S64" s="34">
        <v>62</v>
      </c>
      <c r="T64" s="34">
        <v>2092</v>
      </c>
      <c r="U64" s="22">
        <v>2387</v>
      </c>
      <c r="V64" s="61">
        <v>477</v>
      </c>
      <c r="W64" s="61">
        <v>202</v>
      </c>
      <c r="X64" s="61">
        <v>4946</v>
      </c>
      <c r="Y64" s="65">
        <v>5625</v>
      </c>
      <c r="Z64" s="61">
        <v>431</v>
      </c>
      <c r="AA64" s="61">
        <v>161</v>
      </c>
      <c r="AB64" s="61">
        <f t="shared" si="5"/>
        <v>5344</v>
      </c>
      <c r="AC64" s="66">
        <v>5936</v>
      </c>
      <c r="AD64" s="34">
        <f t="shared" si="6"/>
        <v>46</v>
      </c>
      <c r="AE64" s="34">
        <f t="shared" si="7"/>
        <v>41</v>
      </c>
      <c r="AF64" s="34">
        <f t="shared" si="8"/>
        <v>-398</v>
      </c>
      <c r="AG64" s="65">
        <f t="shared" si="9"/>
        <v>-311</v>
      </c>
    </row>
    <row r="65" spans="1:33" x14ac:dyDescent="0.55000000000000004">
      <c r="A65" s="6">
        <v>77063</v>
      </c>
      <c r="B65" s="33">
        <v>46930</v>
      </c>
      <c r="C65" s="34">
        <v>37864</v>
      </c>
      <c r="D65" s="35">
        <v>0.31026832875554616</v>
      </c>
      <c r="E65" s="35">
        <v>0.35659201352207903</v>
      </c>
      <c r="F65" s="35">
        <v>0.20607965349672513</v>
      </c>
      <c r="G65" s="35">
        <v>0.10722586097612508</v>
      </c>
      <c r="H65" s="5">
        <v>1.9834143249524615E-2</v>
      </c>
      <c r="I65" s="9">
        <v>77063</v>
      </c>
      <c r="J65" s="34">
        <v>5</v>
      </c>
      <c r="K65" s="34">
        <v>3</v>
      </c>
      <c r="L65" s="34">
        <v>225</v>
      </c>
      <c r="M65" s="10">
        <v>233</v>
      </c>
      <c r="N65" s="34">
        <v>136</v>
      </c>
      <c r="O65" s="34">
        <v>54</v>
      </c>
      <c r="P65" s="34">
        <v>1292</v>
      </c>
      <c r="Q65" s="10">
        <v>1482</v>
      </c>
      <c r="R65" s="34">
        <v>146</v>
      </c>
      <c r="S65" s="34">
        <v>54</v>
      </c>
      <c r="T65" s="34">
        <v>1362</v>
      </c>
      <c r="U65" s="10">
        <v>1562</v>
      </c>
      <c r="V65" s="61">
        <v>287</v>
      </c>
      <c r="W65" s="61">
        <v>111</v>
      </c>
      <c r="X65" s="61">
        <v>2879</v>
      </c>
      <c r="Y65" s="14">
        <v>3277</v>
      </c>
      <c r="Z65" s="61">
        <v>258</v>
      </c>
      <c r="AA65" s="61">
        <v>101</v>
      </c>
      <c r="AB65" s="61">
        <f t="shared" si="5"/>
        <v>3223</v>
      </c>
      <c r="AC65" s="62">
        <v>3582</v>
      </c>
      <c r="AD65" s="34">
        <f t="shared" si="6"/>
        <v>29</v>
      </c>
      <c r="AE65" s="34">
        <f t="shared" si="7"/>
        <v>10</v>
      </c>
      <c r="AF65" s="34">
        <f t="shared" si="8"/>
        <v>-344</v>
      </c>
      <c r="AG65" s="14">
        <f t="shared" si="9"/>
        <v>-305</v>
      </c>
    </row>
    <row r="66" spans="1:33" x14ac:dyDescent="0.55000000000000004">
      <c r="A66" s="6">
        <v>77064</v>
      </c>
      <c r="B66" s="33">
        <v>68865</v>
      </c>
      <c r="C66" s="34">
        <v>52023</v>
      </c>
      <c r="D66" s="35">
        <v>0.24500701612748207</v>
      </c>
      <c r="E66" s="35">
        <v>0.40814639678603692</v>
      </c>
      <c r="F66" s="35">
        <v>0.16002537339253792</v>
      </c>
      <c r="G66" s="35">
        <v>0.16957884012840474</v>
      </c>
      <c r="H66" s="5">
        <v>1.7242373565538319E-2</v>
      </c>
      <c r="I66" s="9">
        <v>77064</v>
      </c>
      <c r="J66" s="34">
        <v>0</v>
      </c>
      <c r="K66" s="34">
        <v>0</v>
      </c>
      <c r="L66" s="34">
        <v>3</v>
      </c>
      <c r="M66" s="10">
        <v>3</v>
      </c>
      <c r="N66" s="34">
        <v>3</v>
      </c>
      <c r="O66" s="34">
        <v>1</v>
      </c>
      <c r="P66" s="34">
        <v>30</v>
      </c>
      <c r="Q66" s="10">
        <v>34</v>
      </c>
      <c r="R66" s="34">
        <v>5</v>
      </c>
      <c r="S66" s="34">
        <v>1</v>
      </c>
      <c r="T66" s="34">
        <v>34</v>
      </c>
      <c r="U66" s="10">
        <v>40</v>
      </c>
      <c r="V66" s="61">
        <v>8</v>
      </c>
      <c r="W66" s="61">
        <v>2</v>
      </c>
      <c r="X66" s="61">
        <v>67</v>
      </c>
      <c r="Y66" s="14">
        <v>77</v>
      </c>
      <c r="Z66" s="61">
        <v>7</v>
      </c>
      <c r="AA66" s="61">
        <v>2</v>
      </c>
      <c r="AB66" s="61">
        <f t="shared" si="5"/>
        <v>68</v>
      </c>
      <c r="AC66" s="62">
        <v>77</v>
      </c>
      <c r="AD66" s="34">
        <f t="shared" si="6"/>
        <v>1</v>
      </c>
      <c r="AE66" s="34">
        <f t="shared" si="7"/>
        <v>0</v>
      </c>
      <c r="AF66" s="34">
        <f t="shared" si="8"/>
        <v>-1</v>
      </c>
      <c r="AG66" s="14">
        <f t="shared" si="9"/>
        <v>0</v>
      </c>
    </row>
    <row r="67" spans="1:33" x14ac:dyDescent="0.55000000000000004">
      <c r="A67" s="6">
        <v>77065</v>
      </c>
      <c r="B67" s="33">
        <v>61251</v>
      </c>
      <c r="C67" s="34">
        <v>40953</v>
      </c>
      <c r="D67" s="35">
        <v>0.32200327204356211</v>
      </c>
      <c r="E67" s="35">
        <v>0.32217419969233024</v>
      </c>
      <c r="F67" s="35">
        <v>0.20843405855492883</v>
      </c>
      <c r="G67" s="35">
        <v>0.12331208946841501</v>
      </c>
      <c r="H67" s="5">
        <v>2.4076380240763803E-2</v>
      </c>
      <c r="I67" s="9">
        <v>77065</v>
      </c>
      <c r="J67" s="34">
        <v>0</v>
      </c>
      <c r="K67" s="34">
        <v>0</v>
      </c>
      <c r="L67" s="34">
        <v>1</v>
      </c>
      <c r="M67" s="10">
        <v>1</v>
      </c>
      <c r="N67" s="34">
        <v>3</v>
      </c>
      <c r="O67" s="34">
        <v>0</v>
      </c>
      <c r="P67" s="34">
        <v>12</v>
      </c>
      <c r="Q67" s="10">
        <v>15</v>
      </c>
      <c r="R67" s="34">
        <v>1</v>
      </c>
      <c r="S67" s="34">
        <v>0</v>
      </c>
      <c r="T67" s="34">
        <v>23</v>
      </c>
      <c r="U67" s="10">
        <v>24</v>
      </c>
      <c r="V67" s="61">
        <v>4</v>
      </c>
      <c r="W67" s="61">
        <v>0</v>
      </c>
      <c r="X67" s="61">
        <v>36</v>
      </c>
      <c r="Y67" s="14">
        <v>40</v>
      </c>
      <c r="Z67" s="61">
        <v>0</v>
      </c>
      <c r="AA67" s="61">
        <v>0</v>
      </c>
      <c r="AB67" s="61">
        <f t="shared" si="5"/>
        <v>27</v>
      </c>
      <c r="AC67" s="62">
        <v>27</v>
      </c>
      <c r="AD67" s="34">
        <f t="shared" si="6"/>
        <v>4</v>
      </c>
      <c r="AE67" s="34">
        <f t="shared" si="7"/>
        <v>0</v>
      </c>
      <c r="AF67" s="34">
        <f t="shared" si="8"/>
        <v>9</v>
      </c>
      <c r="AG67" s="14">
        <f t="shared" si="9"/>
        <v>13</v>
      </c>
    </row>
    <row r="68" spans="1:33" x14ac:dyDescent="0.55000000000000004">
      <c r="A68" s="6">
        <v>77066</v>
      </c>
      <c r="B68" s="33">
        <v>60192</v>
      </c>
      <c r="C68" s="34">
        <v>36218</v>
      </c>
      <c r="D68" s="35">
        <v>0.13316582914572864</v>
      </c>
      <c r="E68" s="35">
        <v>0.47473631895742446</v>
      </c>
      <c r="F68" s="35">
        <v>0.24305593903583853</v>
      </c>
      <c r="G68" s="35">
        <v>0.13918493566734771</v>
      </c>
      <c r="H68" s="5">
        <v>9.8569771936606113E-3</v>
      </c>
      <c r="I68" s="9">
        <v>77066</v>
      </c>
      <c r="J68" s="34">
        <v>0</v>
      </c>
      <c r="K68" s="34">
        <v>0</v>
      </c>
      <c r="L68" s="34">
        <v>1</v>
      </c>
      <c r="M68" s="10">
        <v>1</v>
      </c>
      <c r="N68" s="34">
        <v>1</v>
      </c>
      <c r="O68" s="34">
        <v>0</v>
      </c>
      <c r="P68" s="34">
        <v>5</v>
      </c>
      <c r="Q68" s="10">
        <v>6</v>
      </c>
      <c r="R68" s="34">
        <v>0</v>
      </c>
      <c r="S68" s="34">
        <v>0</v>
      </c>
      <c r="T68" s="34">
        <v>4</v>
      </c>
      <c r="U68" s="10">
        <v>4</v>
      </c>
      <c r="V68" s="61">
        <v>1</v>
      </c>
      <c r="W68" s="61">
        <v>0</v>
      </c>
      <c r="X68" s="61">
        <v>10</v>
      </c>
      <c r="Y68" s="14">
        <v>11</v>
      </c>
      <c r="Z68" s="61">
        <v>5</v>
      </c>
      <c r="AA68" s="61">
        <v>1</v>
      </c>
      <c r="AB68" s="61">
        <f t="shared" si="5"/>
        <v>9</v>
      </c>
      <c r="AC68" s="62">
        <v>15</v>
      </c>
      <c r="AD68" s="34">
        <f t="shared" si="6"/>
        <v>-4</v>
      </c>
      <c r="AE68" s="34">
        <f t="shared" si="7"/>
        <v>-1</v>
      </c>
      <c r="AF68" s="34">
        <f t="shared" si="8"/>
        <v>1</v>
      </c>
      <c r="AG68" s="14">
        <f t="shared" si="9"/>
        <v>-4</v>
      </c>
    </row>
    <row r="69" spans="1:33" x14ac:dyDescent="0.55000000000000004">
      <c r="A69" s="18">
        <v>77067</v>
      </c>
      <c r="B69" s="33">
        <v>44548</v>
      </c>
      <c r="C69" s="34">
        <v>32524</v>
      </c>
      <c r="D69" s="35">
        <v>2.6933956462919691E-2</v>
      </c>
      <c r="E69" s="35">
        <v>0.56429098511868159</v>
      </c>
      <c r="F69" s="35">
        <v>0.34368466363300948</v>
      </c>
      <c r="G69" s="35">
        <v>5.3837166400196777E-2</v>
      </c>
      <c r="H69" s="5">
        <v>1.1253228385192474E-2</v>
      </c>
      <c r="I69" s="20">
        <v>77067</v>
      </c>
      <c r="J69" s="34">
        <v>0</v>
      </c>
      <c r="K69" s="34">
        <v>4</v>
      </c>
      <c r="L69" s="34">
        <v>8</v>
      </c>
      <c r="M69" s="19">
        <v>12</v>
      </c>
      <c r="N69" s="34">
        <v>5</v>
      </c>
      <c r="O69" s="34">
        <v>3</v>
      </c>
      <c r="P69" s="34">
        <v>81</v>
      </c>
      <c r="Q69" s="19">
        <v>89</v>
      </c>
      <c r="R69" s="34">
        <v>13</v>
      </c>
      <c r="S69" s="34">
        <v>1</v>
      </c>
      <c r="T69" s="34">
        <v>73</v>
      </c>
      <c r="U69" s="19">
        <v>87</v>
      </c>
      <c r="V69" s="61">
        <v>18</v>
      </c>
      <c r="W69" s="61">
        <v>8</v>
      </c>
      <c r="X69" s="61">
        <v>162</v>
      </c>
      <c r="Y69" s="63">
        <v>188</v>
      </c>
      <c r="Z69" s="61">
        <v>21</v>
      </c>
      <c r="AA69" s="61">
        <v>19</v>
      </c>
      <c r="AB69" s="61">
        <f t="shared" ref="AB69:AB100" si="10">AC69-Z69-AA69</f>
        <v>193</v>
      </c>
      <c r="AC69" s="64">
        <v>233</v>
      </c>
      <c r="AD69" s="34">
        <f t="shared" ref="AD69:AD100" si="11">V69-Z69</f>
        <v>-3</v>
      </c>
      <c r="AE69" s="34">
        <f t="shared" ref="AE69:AE100" si="12">W69-AA69</f>
        <v>-11</v>
      </c>
      <c r="AF69" s="34">
        <f t="shared" ref="AF69:AF100" si="13">X69-AB69</f>
        <v>-31</v>
      </c>
      <c r="AG69" s="63">
        <f t="shared" ref="AG69:AG100" si="14">Y69-AC69</f>
        <v>-45</v>
      </c>
    </row>
    <row r="70" spans="1:33" x14ac:dyDescent="0.55000000000000004">
      <c r="A70" s="6">
        <v>77068</v>
      </c>
      <c r="B70" s="33">
        <v>79602</v>
      </c>
      <c r="C70" s="34">
        <v>11486</v>
      </c>
      <c r="D70" s="35">
        <v>0.27111265888908237</v>
      </c>
      <c r="E70" s="35">
        <v>0.32395960299495036</v>
      </c>
      <c r="F70" s="35">
        <v>0.29627372453421558</v>
      </c>
      <c r="G70" s="35">
        <v>9.2808636601079575E-2</v>
      </c>
      <c r="H70" s="5">
        <v>1.5845376980672121E-2</v>
      </c>
      <c r="I70" s="9">
        <v>77068</v>
      </c>
      <c r="J70" s="34">
        <v>0</v>
      </c>
      <c r="K70" s="34">
        <v>0</v>
      </c>
      <c r="L70" s="34">
        <v>0</v>
      </c>
      <c r="M70" s="10">
        <v>0</v>
      </c>
      <c r="N70" s="34">
        <v>0</v>
      </c>
      <c r="O70" s="34">
        <v>0</v>
      </c>
      <c r="P70" s="34">
        <v>0</v>
      </c>
      <c r="Q70" s="10">
        <v>0</v>
      </c>
      <c r="R70" s="34">
        <v>0</v>
      </c>
      <c r="S70" s="34">
        <v>0</v>
      </c>
      <c r="T70" s="34">
        <v>0</v>
      </c>
      <c r="U70" s="10">
        <v>0</v>
      </c>
      <c r="V70" s="61">
        <v>0</v>
      </c>
      <c r="W70" s="61">
        <v>0</v>
      </c>
      <c r="X70" s="61">
        <v>0</v>
      </c>
      <c r="Y70" s="14">
        <v>0</v>
      </c>
      <c r="Z70" s="61">
        <v>0</v>
      </c>
      <c r="AA70" s="61">
        <v>0</v>
      </c>
      <c r="AB70" s="61">
        <f t="shared" si="10"/>
        <v>0</v>
      </c>
      <c r="AC70" s="62">
        <v>0</v>
      </c>
      <c r="AD70" s="34">
        <f t="shared" si="11"/>
        <v>0</v>
      </c>
      <c r="AE70" s="34">
        <f t="shared" si="12"/>
        <v>0</v>
      </c>
      <c r="AF70" s="34">
        <f t="shared" si="13"/>
        <v>0</v>
      </c>
      <c r="AG70" s="14">
        <f t="shared" si="14"/>
        <v>0</v>
      </c>
    </row>
    <row r="71" spans="1:33" x14ac:dyDescent="0.55000000000000004">
      <c r="A71" s="21">
        <v>77069</v>
      </c>
      <c r="B71" s="33">
        <v>64891</v>
      </c>
      <c r="C71" s="34">
        <v>18239</v>
      </c>
      <c r="D71" s="35">
        <v>0.55540325675749769</v>
      </c>
      <c r="E71" s="35">
        <v>0.18350786775590766</v>
      </c>
      <c r="F71" s="35">
        <v>0.16771752837326609</v>
      </c>
      <c r="G71" s="35">
        <v>7.0179286145073738E-2</v>
      </c>
      <c r="H71" s="5">
        <v>2.3192060968254838E-2</v>
      </c>
      <c r="I71" s="23">
        <v>77069</v>
      </c>
      <c r="J71" s="34">
        <v>0</v>
      </c>
      <c r="K71" s="34">
        <v>0</v>
      </c>
      <c r="L71" s="34">
        <v>0</v>
      </c>
      <c r="M71" s="22">
        <v>0</v>
      </c>
      <c r="N71" s="34">
        <v>0</v>
      </c>
      <c r="O71" s="34">
        <v>2</v>
      </c>
      <c r="P71" s="34">
        <v>5</v>
      </c>
      <c r="Q71" s="22">
        <v>7</v>
      </c>
      <c r="R71" s="34">
        <v>0</v>
      </c>
      <c r="S71" s="34">
        <v>0</v>
      </c>
      <c r="T71" s="34">
        <v>4</v>
      </c>
      <c r="U71" s="22">
        <v>4</v>
      </c>
      <c r="V71" s="61">
        <v>0</v>
      </c>
      <c r="W71" s="61">
        <v>2</v>
      </c>
      <c r="X71" s="61">
        <v>9</v>
      </c>
      <c r="Y71" s="65">
        <v>11</v>
      </c>
      <c r="Z71" s="61">
        <v>0</v>
      </c>
      <c r="AA71" s="61">
        <v>0</v>
      </c>
      <c r="AB71" s="61">
        <f t="shared" si="10"/>
        <v>4</v>
      </c>
      <c r="AC71" s="66">
        <v>4</v>
      </c>
      <c r="AD71" s="34">
        <f t="shared" si="11"/>
        <v>0</v>
      </c>
      <c r="AE71" s="34">
        <f t="shared" si="12"/>
        <v>2</v>
      </c>
      <c r="AF71" s="34">
        <f t="shared" si="13"/>
        <v>5</v>
      </c>
      <c r="AG71" s="65">
        <f t="shared" si="14"/>
        <v>7</v>
      </c>
    </row>
    <row r="72" spans="1:33" x14ac:dyDescent="0.55000000000000004">
      <c r="A72" s="6">
        <v>77070</v>
      </c>
      <c r="B72" s="33">
        <v>70336</v>
      </c>
      <c r="C72" s="34">
        <v>58462</v>
      </c>
      <c r="D72" s="35">
        <v>0.40898361328726351</v>
      </c>
      <c r="E72" s="35">
        <v>0.29326742157298757</v>
      </c>
      <c r="F72" s="35">
        <v>0.15208169409188874</v>
      </c>
      <c r="G72" s="35">
        <v>0.11973589682186719</v>
      </c>
      <c r="H72" s="5">
        <v>2.5931374225992954E-2</v>
      </c>
      <c r="I72" s="9">
        <v>77070</v>
      </c>
      <c r="J72" s="34">
        <v>0</v>
      </c>
      <c r="K72" s="34">
        <v>0</v>
      </c>
      <c r="L72" s="34">
        <v>35</v>
      </c>
      <c r="M72" s="10">
        <v>35</v>
      </c>
      <c r="N72" s="34">
        <v>14</v>
      </c>
      <c r="O72" s="34">
        <v>6</v>
      </c>
      <c r="P72" s="34">
        <v>181</v>
      </c>
      <c r="Q72" s="10">
        <v>201</v>
      </c>
      <c r="R72" s="34">
        <v>13</v>
      </c>
      <c r="S72" s="34">
        <v>2</v>
      </c>
      <c r="T72" s="34">
        <v>124</v>
      </c>
      <c r="U72" s="10">
        <v>139</v>
      </c>
      <c r="V72" s="61">
        <v>27</v>
      </c>
      <c r="W72" s="61">
        <v>8</v>
      </c>
      <c r="X72" s="61">
        <v>340</v>
      </c>
      <c r="Y72" s="14">
        <v>375</v>
      </c>
      <c r="Z72" s="61">
        <v>30</v>
      </c>
      <c r="AA72" s="61">
        <v>6</v>
      </c>
      <c r="AB72" s="61">
        <f t="shared" si="10"/>
        <v>282</v>
      </c>
      <c r="AC72" s="62">
        <v>318</v>
      </c>
      <c r="AD72" s="34">
        <f t="shared" si="11"/>
        <v>-3</v>
      </c>
      <c r="AE72" s="34">
        <f t="shared" si="12"/>
        <v>2</v>
      </c>
      <c r="AF72" s="34">
        <f t="shared" si="13"/>
        <v>58</v>
      </c>
      <c r="AG72" s="14">
        <f t="shared" si="14"/>
        <v>57</v>
      </c>
    </row>
    <row r="73" spans="1:33" x14ac:dyDescent="0.55000000000000004">
      <c r="A73" s="18">
        <v>77071</v>
      </c>
      <c r="B73" s="33">
        <v>49044</v>
      </c>
      <c r="C73" s="34">
        <v>29066</v>
      </c>
      <c r="D73" s="35">
        <v>0.13913163145943713</v>
      </c>
      <c r="E73" s="35">
        <v>0.32054634280602767</v>
      </c>
      <c r="F73" s="35">
        <v>0.46043487235945779</v>
      </c>
      <c r="G73" s="35">
        <v>7.2731025940961952E-2</v>
      </c>
      <c r="H73" s="5">
        <v>7.1561274341154614E-3</v>
      </c>
      <c r="I73" s="20">
        <v>77071</v>
      </c>
      <c r="J73" s="34">
        <v>9</v>
      </c>
      <c r="K73" s="34">
        <v>4</v>
      </c>
      <c r="L73" s="34">
        <v>160</v>
      </c>
      <c r="M73" s="19">
        <v>173</v>
      </c>
      <c r="N73" s="34">
        <v>112</v>
      </c>
      <c r="O73" s="34">
        <v>72</v>
      </c>
      <c r="P73" s="34">
        <v>1594</v>
      </c>
      <c r="Q73" s="19">
        <v>1778</v>
      </c>
      <c r="R73" s="34">
        <v>129</v>
      </c>
      <c r="S73" s="34">
        <v>52</v>
      </c>
      <c r="T73" s="34">
        <v>1131</v>
      </c>
      <c r="U73" s="19">
        <v>1312</v>
      </c>
      <c r="V73" s="61">
        <v>250</v>
      </c>
      <c r="W73" s="61">
        <v>128</v>
      </c>
      <c r="X73" s="61">
        <v>2885</v>
      </c>
      <c r="Y73" s="63">
        <v>3263</v>
      </c>
      <c r="Z73" s="61">
        <v>250</v>
      </c>
      <c r="AA73" s="61">
        <v>167</v>
      </c>
      <c r="AB73" s="61">
        <f t="shared" si="10"/>
        <v>3092</v>
      </c>
      <c r="AC73" s="64">
        <v>3509</v>
      </c>
      <c r="AD73" s="34">
        <f t="shared" si="11"/>
        <v>0</v>
      </c>
      <c r="AE73" s="34">
        <f t="shared" si="12"/>
        <v>-39</v>
      </c>
      <c r="AF73" s="34">
        <f t="shared" si="13"/>
        <v>-207</v>
      </c>
      <c r="AG73" s="63">
        <f t="shared" si="14"/>
        <v>-246</v>
      </c>
    </row>
    <row r="74" spans="1:33" x14ac:dyDescent="0.55000000000000004">
      <c r="A74" s="6">
        <v>77072</v>
      </c>
      <c r="B74" s="33">
        <v>42571</v>
      </c>
      <c r="C74" s="34">
        <v>59660</v>
      </c>
      <c r="D74" s="35">
        <v>4.9463627220918537E-2</v>
      </c>
      <c r="E74" s="35">
        <v>0.54064699966476704</v>
      </c>
      <c r="F74" s="35">
        <v>0.19818974187060007</v>
      </c>
      <c r="G74" s="35">
        <v>0.20923566878980893</v>
      </c>
      <c r="H74" s="5">
        <v>2.4639624539054641E-3</v>
      </c>
      <c r="I74" s="9">
        <v>77072</v>
      </c>
      <c r="J74" s="34">
        <v>12</v>
      </c>
      <c r="K74" s="34">
        <v>27</v>
      </c>
      <c r="L74" s="34">
        <v>83</v>
      </c>
      <c r="M74" s="10">
        <v>122</v>
      </c>
      <c r="N74" s="34">
        <v>207</v>
      </c>
      <c r="O74" s="34">
        <v>404</v>
      </c>
      <c r="P74" s="34">
        <v>748</v>
      </c>
      <c r="Q74" s="10">
        <v>1359</v>
      </c>
      <c r="R74" s="34">
        <v>344</v>
      </c>
      <c r="S74" s="34">
        <v>265</v>
      </c>
      <c r="T74" s="34">
        <v>524</v>
      </c>
      <c r="U74" s="10">
        <v>1133</v>
      </c>
      <c r="V74" s="61">
        <v>563</v>
      </c>
      <c r="W74" s="61">
        <v>696</v>
      </c>
      <c r="X74" s="61">
        <v>1355</v>
      </c>
      <c r="Y74" s="14">
        <v>2614</v>
      </c>
      <c r="Z74" s="61">
        <v>850</v>
      </c>
      <c r="AA74" s="61">
        <v>1095</v>
      </c>
      <c r="AB74" s="61">
        <f t="shared" si="10"/>
        <v>1842</v>
      </c>
      <c r="AC74" s="62">
        <v>3787</v>
      </c>
      <c r="AD74" s="34">
        <f t="shared" si="11"/>
        <v>-287</v>
      </c>
      <c r="AE74" s="34">
        <f t="shared" si="12"/>
        <v>-399</v>
      </c>
      <c r="AF74" s="34">
        <f t="shared" si="13"/>
        <v>-487</v>
      </c>
      <c r="AG74" s="14">
        <f t="shared" si="14"/>
        <v>-1173</v>
      </c>
    </row>
    <row r="75" spans="1:33" x14ac:dyDescent="0.55000000000000004">
      <c r="A75" s="18">
        <v>77073</v>
      </c>
      <c r="B75" s="33">
        <v>55171</v>
      </c>
      <c r="C75" s="34">
        <v>44515</v>
      </c>
      <c r="D75" s="35">
        <v>7.5165674491744355E-2</v>
      </c>
      <c r="E75" s="35">
        <v>0.54981466921262501</v>
      </c>
      <c r="F75" s="35">
        <v>0.34278333146130519</v>
      </c>
      <c r="G75" s="35">
        <v>2.6552847354824216E-2</v>
      </c>
      <c r="H75" s="5">
        <v>5.6834774795012921E-3</v>
      </c>
      <c r="I75" s="20">
        <v>77073</v>
      </c>
      <c r="J75" s="34">
        <v>0</v>
      </c>
      <c r="K75" s="34">
        <v>0</v>
      </c>
      <c r="L75" s="34">
        <v>0</v>
      </c>
      <c r="M75" s="19">
        <v>0</v>
      </c>
      <c r="N75" s="34">
        <v>1</v>
      </c>
      <c r="O75" s="34">
        <v>0</v>
      </c>
      <c r="P75" s="34">
        <v>20</v>
      </c>
      <c r="Q75" s="19">
        <v>21</v>
      </c>
      <c r="R75" s="34">
        <v>2</v>
      </c>
      <c r="S75" s="34">
        <v>0</v>
      </c>
      <c r="T75" s="34">
        <v>20</v>
      </c>
      <c r="U75" s="19">
        <v>22</v>
      </c>
      <c r="V75" s="61">
        <v>3</v>
      </c>
      <c r="W75" s="61">
        <v>0</v>
      </c>
      <c r="X75" s="61">
        <v>40</v>
      </c>
      <c r="Y75" s="63">
        <v>43</v>
      </c>
      <c r="Z75" s="61">
        <v>1</v>
      </c>
      <c r="AA75" s="61">
        <v>0</v>
      </c>
      <c r="AB75" s="61">
        <f t="shared" si="10"/>
        <v>24</v>
      </c>
      <c r="AC75" s="64">
        <v>25</v>
      </c>
      <c r="AD75" s="34">
        <f t="shared" si="11"/>
        <v>2</v>
      </c>
      <c r="AE75" s="34">
        <f t="shared" si="12"/>
        <v>0</v>
      </c>
      <c r="AF75" s="34">
        <f t="shared" si="13"/>
        <v>16</v>
      </c>
      <c r="AG75" s="63">
        <f t="shared" si="14"/>
        <v>18</v>
      </c>
    </row>
    <row r="76" spans="1:33" x14ac:dyDescent="0.55000000000000004">
      <c r="A76" s="6">
        <v>77074</v>
      </c>
      <c r="B76" s="33">
        <v>40519</v>
      </c>
      <c r="C76" s="34">
        <v>39644</v>
      </c>
      <c r="D76" s="35">
        <v>0.14874886489758854</v>
      </c>
      <c r="E76" s="35">
        <v>0.64902633437594592</v>
      </c>
      <c r="F76" s="35">
        <v>0.13255473716073049</v>
      </c>
      <c r="G76" s="35">
        <v>6.0236101301584098E-2</v>
      </c>
      <c r="H76" s="5">
        <v>9.433962264150943E-3</v>
      </c>
      <c r="I76" s="9">
        <v>77074</v>
      </c>
      <c r="J76" s="34">
        <v>16</v>
      </c>
      <c r="K76" s="34">
        <v>2</v>
      </c>
      <c r="L76" s="34">
        <v>116</v>
      </c>
      <c r="M76" s="10">
        <v>134</v>
      </c>
      <c r="N76" s="34">
        <v>320</v>
      </c>
      <c r="O76" s="34">
        <v>51</v>
      </c>
      <c r="P76" s="34">
        <v>927</v>
      </c>
      <c r="Q76" s="10">
        <v>1298</v>
      </c>
      <c r="R76" s="34">
        <v>214</v>
      </c>
      <c r="S76" s="34">
        <v>30</v>
      </c>
      <c r="T76" s="34">
        <v>635</v>
      </c>
      <c r="U76" s="10">
        <v>879</v>
      </c>
      <c r="V76" s="61">
        <v>550</v>
      </c>
      <c r="W76" s="61">
        <v>83</v>
      </c>
      <c r="X76" s="61">
        <v>1678</v>
      </c>
      <c r="Y76" s="14">
        <v>2311</v>
      </c>
      <c r="Z76" s="61">
        <v>619</v>
      </c>
      <c r="AA76" s="61">
        <v>111</v>
      </c>
      <c r="AB76" s="61">
        <f t="shared" si="10"/>
        <v>2196</v>
      </c>
      <c r="AC76" s="62">
        <v>2926</v>
      </c>
      <c r="AD76" s="34">
        <f t="shared" si="11"/>
        <v>-69</v>
      </c>
      <c r="AE76" s="34">
        <f t="shared" si="12"/>
        <v>-28</v>
      </c>
      <c r="AF76" s="34">
        <f t="shared" si="13"/>
        <v>-518</v>
      </c>
      <c r="AG76" s="14">
        <f t="shared" si="14"/>
        <v>-615</v>
      </c>
    </row>
    <row r="77" spans="1:33" x14ac:dyDescent="0.55000000000000004">
      <c r="A77" s="29">
        <v>77075</v>
      </c>
      <c r="B77" s="33">
        <v>59348</v>
      </c>
      <c r="C77" s="34">
        <v>45191</v>
      </c>
      <c r="D77" s="35">
        <v>6.7203646743820677E-2</v>
      </c>
      <c r="E77" s="35">
        <v>0.698723197096767</v>
      </c>
      <c r="F77" s="35">
        <v>0.1561372839724724</v>
      </c>
      <c r="G77" s="35">
        <v>7.5258347901130757E-2</v>
      </c>
      <c r="H77" s="5">
        <v>2.6775242858091213E-3</v>
      </c>
      <c r="I77" s="31">
        <v>77075</v>
      </c>
      <c r="J77" s="34">
        <v>21</v>
      </c>
      <c r="K77" s="34">
        <v>9</v>
      </c>
      <c r="L77" s="34">
        <v>73</v>
      </c>
      <c r="M77" s="30">
        <v>103</v>
      </c>
      <c r="N77" s="34">
        <v>312</v>
      </c>
      <c r="O77" s="34">
        <v>56</v>
      </c>
      <c r="P77" s="34">
        <v>700</v>
      </c>
      <c r="Q77" s="30">
        <v>1068</v>
      </c>
      <c r="R77" s="34">
        <v>475</v>
      </c>
      <c r="S77" s="34">
        <v>61</v>
      </c>
      <c r="T77" s="34">
        <v>535</v>
      </c>
      <c r="U77" s="30">
        <v>1071</v>
      </c>
      <c r="V77" s="61">
        <v>808</v>
      </c>
      <c r="W77" s="61">
        <v>126</v>
      </c>
      <c r="X77" s="61">
        <v>1308</v>
      </c>
      <c r="Y77" s="67">
        <v>2242</v>
      </c>
      <c r="Z77" s="61">
        <v>1124</v>
      </c>
      <c r="AA77" s="61">
        <v>148</v>
      </c>
      <c r="AB77" s="61">
        <f t="shared" si="10"/>
        <v>1443</v>
      </c>
      <c r="AC77" s="68">
        <v>2715</v>
      </c>
      <c r="AD77" s="34">
        <f t="shared" si="11"/>
        <v>-316</v>
      </c>
      <c r="AE77" s="34">
        <f t="shared" si="12"/>
        <v>-22</v>
      </c>
      <c r="AF77" s="34">
        <f t="shared" si="13"/>
        <v>-135</v>
      </c>
      <c r="AG77" s="67">
        <f t="shared" si="14"/>
        <v>-473</v>
      </c>
    </row>
    <row r="78" spans="1:33" x14ac:dyDescent="0.55000000000000004">
      <c r="A78" s="29">
        <v>77076</v>
      </c>
      <c r="B78" s="33">
        <v>38516</v>
      </c>
      <c r="C78" s="34">
        <v>35798</v>
      </c>
      <c r="D78" s="35">
        <v>5.5003072797362981E-2</v>
      </c>
      <c r="E78" s="35">
        <v>0.86943404659478185</v>
      </c>
      <c r="F78" s="35">
        <v>7.2322476115984136E-2</v>
      </c>
      <c r="G78" s="35">
        <v>2.2068271970501147E-3</v>
      </c>
      <c r="H78" s="5">
        <v>1.0335772948209397E-3</v>
      </c>
      <c r="I78" s="31">
        <v>77076</v>
      </c>
      <c r="J78" s="34">
        <v>25</v>
      </c>
      <c r="K78" s="34">
        <v>0</v>
      </c>
      <c r="L78" s="34">
        <v>39</v>
      </c>
      <c r="M78" s="30">
        <v>64</v>
      </c>
      <c r="N78" s="34">
        <v>343</v>
      </c>
      <c r="O78" s="34">
        <v>6</v>
      </c>
      <c r="P78" s="34">
        <v>256</v>
      </c>
      <c r="Q78" s="30">
        <v>605</v>
      </c>
      <c r="R78" s="34">
        <v>475</v>
      </c>
      <c r="S78" s="34">
        <v>6</v>
      </c>
      <c r="T78" s="34">
        <v>163</v>
      </c>
      <c r="U78" s="30">
        <v>644</v>
      </c>
      <c r="V78" s="61">
        <v>843</v>
      </c>
      <c r="W78" s="61">
        <v>12</v>
      </c>
      <c r="X78" s="61">
        <v>458</v>
      </c>
      <c r="Y78" s="67">
        <v>1313</v>
      </c>
      <c r="Z78" s="61">
        <v>1133</v>
      </c>
      <c r="AA78" s="61">
        <v>21</v>
      </c>
      <c r="AB78" s="61">
        <f t="shared" si="10"/>
        <v>630</v>
      </c>
      <c r="AC78" s="68">
        <v>1784</v>
      </c>
      <c r="AD78" s="34">
        <f t="shared" si="11"/>
        <v>-290</v>
      </c>
      <c r="AE78" s="34">
        <f t="shared" si="12"/>
        <v>-9</v>
      </c>
      <c r="AF78" s="34">
        <f t="shared" si="13"/>
        <v>-172</v>
      </c>
      <c r="AG78" s="67">
        <f t="shared" si="14"/>
        <v>-471</v>
      </c>
    </row>
    <row r="79" spans="1:33" x14ac:dyDescent="0.55000000000000004">
      <c r="A79" s="6">
        <v>77077</v>
      </c>
      <c r="B79" s="33">
        <v>70031</v>
      </c>
      <c r="C79" s="34">
        <v>59845</v>
      </c>
      <c r="D79" s="35">
        <v>0.35886038933912606</v>
      </c>
      <c r="E79" s="35">
        <v>0.23219984961149637</v>
      </c>
      <c r="F79" s="35">
        <v>0.23171526443311888</v>
      </c>
      <c r="G79" s="35">
        <v>0.15625365527613</v>
      </c>
      <c r="H79" s="5">
        <v>2.0970841340128665E-2</v>
      </c>
      <c r="I79" s="9">
        <v>77077</v>
      </c>
      <c r="J79" s="34">
        <v>16</v>
      </c>
      <c r="K79" s="34">
        <v>22</v>
      </c>
      <c r="L79" s="34">
        <v>647</v>
      </c>
      <c r="M79" s="10">
        <v>685</v>
      </c>
      <c r="N79" s="34">
        <v>262</v>
      </c>
      <c r="O79" s="34">
        <v>164</v>
      </c>
      <c r="P79" s="34">
        <v>3596</v>
      </c>
      <c r="Q79" s="10">
        <v>4022</v>
      </c>
      <c r="R79" s="34">
        <v>363</v>
      </c>
      <c r="S79" s="34">
        <v>163</v>
      </c>
      <c r="T79" s="34">
        <v>3085</v>
      </c>
      <c r="U79" s="10">
        <v>3611</v>
      </c>
      <c r="V79" s="61">
        <v>641</v>
      </c>
      <c r="W79" s="61">
        <v>349</v>
      </c>
      <c r="X79" s="61">
        <v>7328</v>
      </c>
      <c r="Y79" s="14">
        <v>8318</v>
      </c>
      <c r="Z79" s="61">
        <v>498</v>
      </c>
      <c r="AA79" s="61">
        <v>259</v>
      </c>
      <c r="AB79" s="61">
        <f t="shared" si="10"/>
        <v>7417</v>
      </c>
      <c r="AC79" s="62">
        <v>8174</v>
      </c>
      <c r="AD79" s="34">
        <f t="shared" si="11"/>
        <v>143</v>
      </c>
      <c r="AE79" s="34">
        <f t="shared" si="12"/>
        <v>90</v>
      </c>
      <c r="AF79" s="34">
        <f t="shared" si="13"/>
        <v>-89</v>
      </c>
      <c r="AG79" s="14">
        <f t="shared" si="14"/>
        <v>144</v>
      </c>
    </row>
    <row r="80" spans="1:33" x14ac:dyDescent="0.55000000000000004">
      <c r="A80" s="18">
        <v>77078</v>
      </c>
      <c r="B80" s="33">
        <v>40637</v>
      </c>
      <c r="C80" s="34">
        <v>14990</v>
      </c>
      <c r="D80" s="35">
        <v>2.6884589726484324E-2</v>
      </c>
      <c r="E80" s="35">
        <v>0.433555703802535</v>
      </c>
      <c r="F80" s="35">
        <v>0.53609072715143424</v>
      </c>
      <c r="G80" s="35">
        <v>1.4009339559706471E-3</v>
      </c>
      <c r="H80" s="5">
        <v>2.068045363575717E-3</v>
      </c>
      <c r="I80" s="20">
        <v>77078</v>
      </c>
      <c r="J80" s="34">
        <v>7</v>
      </c>
      <c r="K80" s="34">
        <v>1</v>
      </c>
      <c r="L80" s="34">
        <v>107</v>
      </c>
      <c r="M80" s="19">
        <v>115</v>
      </c>
      <c r="N80" s="34">
        <v>38</v>
      </c>
      <c r="O80" s="34">
        <v>4</v>
      </c>
      <c r="P80" s="34">
        <v>735</v>
      </c>
      <c r="Q80" s="19">
        <v>777</v>
      </c>
      <c r="R80" s="34">
        <v>65</v>
      </c>
      <c r="S80" s="34">
        <v>0</v>
      </c>
      <c r="T80" s="34">
        <v>365</v>
      </c>
      <c r="U80" s="19">
        <v>430</v>
      </c>
      <c r="V80" s="61">
        <v>110</v>
      </c>
      <c r="W80" s="61">
        <v>5</v>
      </c>
      <c r="X80" s="61">
        <v>1207</v>
      </c>
      <c r="Y80" s="63">
        <v>1322</v>
      </c>
      <c r="Z80" s="61">
        <v>140</v>
      </c>
      <c r="AA80" s="61">
        <v>18</v>
      </c>
      <c r="AB80" s="61">
        <f t="shared" si="10"/>
        <v>1496</v>
      </c>
      <c r="AC80" s="64">
        <v>1654</v>
      </c>
      <c r="AD80" s="34">
        <f t="shared" si="11"/>
        <v>-30</v>
      </c>
      <c r="AE80" s="34">
        <f t="shared" si="12"/>
        <v>-13</v>
      </c>
      <c r="AF80" s="34">
        <f t="shared" si="13"/>
        <v>-289</v>
      </c>
      <c r="AG80" s="63">
        <f t="shared" si="14"/>
        <v>-332</v>
      </c>
    </row>
    <row r="81" spans="1:33" x14ac:dyDescent="0.55000000000000004">
      <c r="A81" s="21">
        <v>77079</v>
      </c>
      <c r="B81" s="33">
        <v>97722</v>
      </c>
      <c r="C81" s="34">
        <v>35544</v>
      </c>
      <c r="D81" s="35">
        <v>0.55421449471078099</v>
      </c>
      <c r="E81" s="35">
        <v>0.19305649336034211</v>
      </c>
      <c r="F81" s="35">
        <v>0.11760072023407607</v>
      </c>
      <c r="G81" s="35">
        <v>0.10516542876434841</v>
      </c>
      <c r="H81" s="5">
        <v>2.9962862930452396E-2</v>
      </c>
      <c r="I81" s="23">
        <v>77079</v>
      </c>
      <c r="J81" s="34">
        <v>0</v>
      </c>
      <c r="K81" s="34">
        <v>11</v>
      </c>
      <c r="L81" s="34">
        <v>303</v>
      </c>
      <c r="M81" s="22">
        <v>314</v>
      </c>
      <c r="N81" s="34">
        <v>188</v>
      </c>
      <c r="O81" s="34">
        <v>145</v>
      </c>
      <c r="P81" s="34">
        <v>3581</v>
      </c>
      <c r="Q81" s="22">
        <v>3914</v>
      </c>
      <c r="R81" s="34">
        <v>187</v>
      </c>
      <c r="S81" s="34">
        <v>88</v>
      </c>
      <c r="T81" s="34">
        <v>2789</v>
      </c>
      <c r="U81" s="22">
        <v>3064</v>
      </c>
      <c r="V81" s="61">
        <v>375</v>
      </c>
      <c r="W81" s="61">
        <v>244</v>
      </c>
      <c r="X81" s="61">
        <v>6673</v>
      </c>
      <c r="Y81" s="65">
        <v>7292</v>
      </c>
      <c r="Z81" s="61">
        <v>290</v>
      </c>
      <c r="AA81" s="61">
        <v>185</v>
      </c>
      <c r="AB81" s="61">
        <f t="shared" si="10"/>
        <v>7058</v>
      </c>
      <c r="AC81" s="66">
        <v>7533</v>
      </c>
      <c r="AD81" s="34">
        <f t="shared" si="11"/>
        <v>85</v>
      </c>
      <c r="AE81" s="34">
        <f t="shared" si="12"/>
        <v>59</v>
      </c>
      <c r="AF81" s="34">
        <f t="shared" si="13"/>
        <v>-385</v>
      </c>
      <c r="AG81" s="65">
        <f t="shared" si="14"/>
        <v>-241</v>
      </c>
    </row>
    <row r="82" spans="1:33" x14ac:dyDescent="0.55000000000000004">
      <c r="A82" s="29">
        <v>77080</v>
      </c>
      <c r="B82" s="33">
        <v>46567</v>
      </c>
      <c r="C82" s="34">
        <v>48962</v>
      </c>
      <c r="D82" s="35">
        <v>0.16980515501817736</v>
      </c>
      <c r="E82" s="35">
        <v>0.74835586781585717</v>
      </c>
      <c r="F82" s="35">
        <v>4.7322413300110291E-2</v>
      </c>
      <c r="G82" s="35">
        <v>3.0901515460969732E-2</v>
      </c>
      <c r="H82" s="5">
        <v>3.6150484048854212E-3</v>
      </c>
      <c r="I82" s="31">
        <v>77080</v>
      </c>
      <c r="J82" s="34">
        <v>21</v>
      </c>
      <c r="K82" s="34">
        <v>4</v>
      </c>
      <c r="L82" s="34">
        <v>181</v>
      </c>
      <c r="M82" s="30">
        <v>206</v>
      </c>
      <c r="N82" s="34">
        <v>300</v>
      </c>
      <c r="O82" s="34">
        <v>88</v>
      </c>
      <c r="P82" s="34">
        <v>1426</v>
      </c>
      <c r="Q82" s="30">
        <v>1814</v>
      </c>
      <c r="R82" s="34">
        <v>423</v>
      </c>
      <c r="S82" s="34">
        <v>88</v>
      </c>
      <c r="T82" s="34">
        <v>1681</v>
      </c>
      <c r="U82" s="30">
        <v>2192</v>
      </c>
      <c r="V82" s="61">
        <v>744</v>
      </c>
      <c r="W82" s="61">
        <v>180</v>
      </c>
      <c r="X82" s="61">
        <v>3288</v>
      </c>
      <c r="Y82" s="67">
        <v>4212</v>
      </c>
      <c r="Z82" s="61">
        <v>671</v>
      </c>
      <c r="AA82" s="61">
        <v>121</v>
      </c>
      <c r="AB82" s="61">
        <f t="shared" si="10"/>
        <v>3616</v>
      </c>
      <c r="AC82" s="68">
        <v>4408</v>
      </c>
      <c r="AD82" s="34">
        <f t="shared" si="11"/>
        <v>73</v>
      </c>
      <c r="AE82" s="34">
        <f t="shared" si="12"/>
        <v>59</v>
      </c>
      <c r="AF82" s="34">
        <f t="shared" si="13"/>
        <v>-328</v>
      </c>
      <c r="AG82" s="67">
        <f t="shared" si="14"/>
        <v>-196</v>
      </c>
    </row>
    <row r="83" spans="1:33" x14ac:dyDescent="0.55000000000000004">
      <c r="A83" s="29">
        <v>77081</v>
      </c>
      <c r="B83" s="33">
        <v>34336</v>
      </c>
      <c r="C83" s="34">
        <v>51984</v>
      </c>
      <c r="D83" s="35">
        <v>7.8466451215758695E-2</v>
      </c>
      <c r="E83" s="35">
        <v>0.75005771006463529</v>
      </c>
      <c r="F83" s="35">
        <v>0.10307017543859649</v>
      </c>
      <c r="G83" s="35">
        <v>6.7616959064327492E-2</v>
      </c>
      <c r="H83" s="5">
        <v>7.8870421668205597E-4</v>
      </c>
      <c r="I83" s="31">
        <v>77081</v>
      </c>
      <c r="J83" s="34">
        <v>3</v>
      </c>
      <c r="K83" s="34">
        <v>6</v>
      </c>
      <c r="L83" s="34">
        <v>53</v>
      </c>
      <c r="M83" s="30">
        <v>62</v>
      </c>
      <c r="N83" s="34">
        <v>120</v>
      </c>
      <c r="O83" s="34">
        <v>50</v>
      </c>
      <c r="P83" s="34">
        <v>524</v>
      </c>
      <c r="Q83" s="30">
        <v>694</v>
      </c>
      <c r="R83" s="34">
        <v>111</v>
      </c>
      <c r="S83" s="34">
        <v>30</v>
      </c>
      <c r="T83" s="34">
        <v>451</v>
      </c>
      <c r="U83" s="30">
        <v>592</v>
      </c>
      <c r="V83" s="61">
        <v>234</v>
      </c>
      <c r="W83" s="61">
        <v>86</v>
      </c>
      <c r="X83" s="61">
        <v>1028</v>
      </c>
      <c r="Y83" s="67">
        <v>1348</v>
      </c>
      <c r="Z83" s="61">
        <v>274</v>
      </c>
      <c r="AA83" s="61">
        <v>63</v>
      </c>
      <c r="AB83" s="61">
        <f t="shared" si="10"/>
        <v>1109</v>
      </c>
      <c r="AC83" s="68">
        <v>1446</v>
      </c>
      <c r="AD83" s="34">
        <f t="shared" si="11"/>
        <v>-40</v>
      </c>
      <c r="AE83" s="34">
        <f t="shared" si="12"/>
        <v>23</v>
      </c>
      <c r="AF83" s="34">
        <f t="shared" si="13"/>
        <v>-81</v>
      </c>
      <c r="AG83" s="67">
        <f t="shared" si="14"/>
        <v>-98</v>
      </c>
    </row>
    <row r="84" spans="1:33" x14ac:dyDescent="0.55000000000000004">
      <c r="A84" s="18">
        <v>77082</v>
      </c>
      <c r="B84" s="33">
        <v>53002</v>
      </c>
      <c r="C84" s="34">
        <v>60032</v>
      </c>
      <c r="D84" s="35">
        <v>0.15678304904051174</v>
      </c>
      <c r="E84" s="35">
        <v>0.31181703091684437</v>
      </c>
      <c r="F84" s="35">
        <v>0.38129664179104478</v>
      </c>
      <c r="G84" s="35">
        <v>0.13827625266524521</v>
      </c>
      <c r="H84" s="5">
        <v>1.1827025586353944E-2</v>
      </c>
      <c r="I84" s="20">
        <v>77082</v>
      </c>
      <c r="J84" s="34">
        <v>8</v>
      </c>
      <c r="K84" s="34">
        <v>6</v>
      </c>
      <c r="L84" s="34">
        <v>156</v>
      </c>
      <c r="M84" s="19">
        <v>170</v>
      </c>
      <c r="N84" s="34">
        <v>125</v>
      </c>
      <c r="O84" s="34">
        <v>196</v>
      </c>
      <c r="P84" s="34">
        <v>1158</v>
      </c>
      <c r="Q84" s="19">
        <v>1479</v>
      </c>
      <c r="R84" s="34">
        <v>138</v>
      </c>
      <c r="S84" s="34">
        <v>144</v>
      </c>
      <c r="T84" s="34">
        <v>961</v>
      </c>
      <c r="U84" s="19">
        <v>1243</v>
      </c>
      <c r="V84" s="61">
        <v>271</v>
      </c>
      <c r="W84" s="61">
        <v>346</v>
      </c>
      <c r="X84" s="61">
        <v>2275</v>
      </c>
      <c r="Y84" s="63">
        <v>2892</v>
      </c>
      <c r="Z84" s="61">
        <v>322</v>
      </c>
      <c r="AA84" s="61">
        <v>294</v>
      </c>
      <c r="AB84" s="61">
        <f t="shared" si="10"/>
        <v>2392</v>
      </c>
      <c r="AC84" s="64">
        <v>3008</v>
      </c>
      <c r="AD84" s="34">
        <f t="shared" si="11"/>
        <v>-51</v>
      </c>
      <c r="AE84" s="34">
        <f t="shared" si="12"/>
        <v>52</v>
      </c>
      <c r="AF84" s="34">
        <f t="shared" si="13"/>
        <v>-117</v>
      </c>
      <c r="AG84" s="63">
        <f t="shared" si="14"/>
        <v>-116</v>
      </c>
    </row>
    <row r="85" spans="1:33" x14ac:dyDescent="0.55000000000000004">
      <c r="A85" s="6">
        <v>77083</v>
      </c>
      <c r="B85" s="33">
        <v>57538</v>
      </c>
      <c r="C85" s="34">
        <v>81740</v>
      </c>
      <c r="D85" s="35">
        <v>6.7347687790555416E-2</v>
      </c>
      <c r="E85" s="35">
        <v>0.39872767310986051</v>
      </c>
      <c r="F85" s="35">
        <v>0.28356985563983361</v>
      </c>
      <c r="G85" s="35">
        <v>0.24258624908245657</v>
      </c>
      <c r="H85" s="5">
        <v>7.7685343772938582E-3</v>
      </c>
      <c r="I85" s="9">
        <v>77083</v>
      </c>
      <c r="J85" s="34">
        <v>0</v>
      </c>
      <c r="K85" s="34">
        <v>5</v>
      </c>
      <c r="L85" s="34">
        <v>11</v>
      </c>
      <c r="M85" s="10">
        <v>16</v>
      </c>
      <c r="N85" s="34">
        <v>7</v>
      </c>
      <c r="O85" s="34">
        <v>21</v>
      </c>
      <c r="P85" s="34">
        <v>75</v>
      </c>
      <c r="Q85" s="10">
        <v>103</v>
      </c>
      <c r="R85" s="34">
        <v>31</v>
      </c>
      <c r="S85" s="34">
        <v>15</v>
      </c>
      <c r="T85" s="34">
        <v>52</v>
      </c>
      <c r="U85" s="10">
        <v>98</v>
      </c>
      <c r="V85" s="61">
        <v>38</v>
      </c>
      <c r="W85" s="61">
        <v>41</v>
      </c>
      <c r="X85" s="61">
        <v>138</v>
      </c>
      <c r="Y85" s="14">
        <v>217</v>
      </c>
      <c r="Z85" s="61">
        <v>65</v>
      </c>
      <c r="AA85" s="61">
        <v>87</v>
      </c>
      <c r="AB85" s="61">
        <f t="shared" si="10"/>
        <v>146</v>
      </c>
      <c r="AC85" s="62">
        <v>298</v>
      </c>
      <c r="AD85" s="34">
        <f t="shared" si="11"/>
        <v>-27</v>
      </c>
      <c r="AE85" s="34">
        <f t="shared" si="12"/>
        <v>-46</v>
      </c>
      <c r="AF85" s="34">
        <f t="shared" si="13"/>
        <v>-8</v>
      </c>
      <c r="AG85" s="14">
        <f t="shared" si="14"/>
        <v>-81</v>
      </c>
    </row>
    <row r="86" spans="1:33" x14ac:dyDescent="0.55000000000000004">
      <c r="A86" s="6">
        <v>77084</v>
      </c>
      <c r="B86" s="33">
        <v>68661</v>
      </c>
      <c r="C86" s="34">
        <v>117695</v>
      </c>
      <c r="D86" s="35">
        <v>0.21846297633714262</v>
      </c>
      <c r="E86" s="35">
        <v>0.4931900250647861</v>
      </c>
      <c r="F86" s="35">
        <v>0.16263222736734781</v>
      </c>
      <c r="G86" s="35">
        <v>0.11463528612090573</v>
      </c>
      <c r="H86" s="5">
        <v>1.1079485109817749E-2</v>
      </c>
      <c r="I86" s="9">
        <v>77084</v>
      </c>
      <c r="J86" s="34">
        <v>0</v>
      </c>
      <c r="K86" s="34">
        <v>0</v>
      </c>
      <c r="L86" s="34">
        <v>12</v>
      </c>
      <c r="M86" s="10">
        <v>12</v>
      </c>
      <c r="N86" s="34">
        <v>18</v>
      </c>
      <c r="O86" s="34">
        <v>9</v>
      </c>
      <c r="P86" s="34">
        <v>210</v>
      </c>
      <c r="Q86" s="10">
        <v>237</v>
      </c>
      <c r="R86" s="34">
        <v>32</v>
      </c>
      <c r="S86" s="34">
        <v>1</v>
      </c>
      <c r="T86" s="34">
        <v>224</v>
      </c>
      <c r="U86" s="10">
        <v>257</v>
      </c>
      <c r="V86" s="61">
        <v>50</v>
      </c>
      <c r="W86" s="61">
        <v>10</v>
      </c>
      <c r="X86" s="61">
        <v>446</v>
      </c>
      <c r="Y86" s="14">
        <v>506</v>
      </c>
      <c r="Z86" s="61">
        <v>46</v>
      </c>
      <c r="AA86" s="61">
        <v>4</v>
      </c>
      <c r="AB86" s="61">
        <f t="shared" si="10"/>
        <v>400</v>
      </c>
      <c r="AC86" s="62">
        <v>450</v>
      </c>
      <c r="AD86" s="34">
        <f t="shared" si="11"/>
        <v>4</v>
      </c>
      <c r="AE86" s="34">
        <f t="shared" si="12"/>
        <v>6</v>
      </c>
      <c r="AF86" s="34">
        <f t="shared" si="13"/>
        <v>46</v>
      </c>
      <c r="AG86" s="14">
        <f t="shared" si="14"/>
        <v>56</v>
      </c>
    </row>
    <row r="87" spans="1:33" x14ac:dyDescent="0.55000000000000004">
      <c r="A87" s="6">
        <v>77085</v>
      </c>
      <c r="B87" s="33">
        <v>59207</v>
      </c>
      <c r="C87" s="34">
        <v>20429</v>
      </c>
      <c r="D87" s="35">
        <v>2.8048362621763179E-2</v>
      </c>
      <c r="E87" s="35">
        <v>0.65798619609378828</v>
      </c>
      <c r="F87" s="35">
        <v>0.28097312643790689</v>
      </c>
      <c r="G87" s="35">
        <v>2.3593910617259777E-2</v>
      </c>
      <c r="H87" s="5">
        <v>9.3984042292819033E-3</v>
      </c>
      <c r="I87" s="9">
        <v>77085</v>
      </c>
      <c r="J87" s="34">
        <v>9</v>
      </c>
      <c r="K87" s="34">
        <v>0</v>
      </c>
      <c r="L87" s="34">
        <v>76</v>
      </c>
      <c r="M87" s="10">
        <v>85</v>
      </c>
      <c r="N87" s="34">
        <v>95</v>
      </c>
      <c r="O87" s="34">
        <v>15</v>
      </c>
      <c r="P87" s="34">
        <v>775</v>
      </c>
      <c r="Q87" s="10">
        <v>885</v>
      </c>
      <c r="R87" s="34">
        <v>118</v>
      </c>
      <c r="S87" s="34">
        <v>8</v>
      </c>
      <c r="T87" s="34">
        <v>400</v>
      </c>
      <c r="U87" s="10">
        <v>526</v>
      </c>
      <c r="V87" s="61">
        <v>222</v>
      </c>
      <c r="W87" s="61">
        <v>23</v>
      </c>
      <c r="X87" s="61">
        <v>1251</v>
      </c>
      <c r="Y87" s="14">
        <v>1496</v>
      </c>
      <c r="Z87" s="61">
        <v>309</v>
      </c>
      <c r="AA87" s="61">
        <v>27</v>
      </c>
      <c r="AB87" s="61">
        <f t="shared" si="10"/>
        <v>1385</v>
      </c>
      <c r="AC87" s="62">
        <v>1721</v>
      </c>
      <c r="AD87" s="34">
        <f t="shared" si="11"/>
        <v>-87</v>
      </c>
      <c r="AE87" s="34">
        <f t="shared" si="12"/>
        <v>-4</v>
      </c>
      <c r="AF87" s="34">
        <f t="shared" si="13"/>
        <v>-134</v>
      </c>
      <c r="AG87" s="14">
        <f t="shared" si="14"/>
        <v>-225</v>
      </c>
    </row>
    <row r="88" spans="1:33" x14ac:dyDescent="0.55000000000000004">
      <c r="A88" s="6">
        <v>77086</v>
      </c>
      <c r="B88" s="33">
        <v>47950</v>
      </c>
      <c r="C88" s="34">
        <v>31870</v>
      </c>
      <c r="D88" s="35">
        <v>5.2933793536240982E-2</v>
      </c>
      <c r="E88" s="35">
        <v>0.66178224035142763</v>
      </c>
      <c r="F88" s="35">
        <v>0.21929714465014119</v>
      </c>
      <c r="G88" s="35">
        <v>6.6112331346093511E-2</v>
      </c>
      <c r="H88" s="5">
        <v>0</v>
      </c>
      <c r="I88" s="9">
        <v>77086</v>
      </c>
      <c r="J88" s="34">
        <v>0</v>
      </c>
      <c r="K88" s="34">
        <v>0</v>
      </c>
      <c r="L88" s="34">
        <v>0</v>
      </c>
      <c r="M88" s="10">
        <v>0</v>
      </c>
      <c r="N88" s="34">
        <v>0</v>
      </c>
      <c r="O88" s="34">
        <v>0</v>
      </c>
      <c r="P88" s="34">
        <v>2</v>
      </c>
      <c r="Q88" s="10">
        <v>2</v>
      </c>
      <c r="R88" s="34">
        <v>0</v>
      </c>
      <c r="S88" s="34">
        <v>0</v>
      </c>
      <c r="T88" s="34">
        <v>0</v>
      </c>
      <c r="U88" s="10">
        <v>0</v>
      </c>
      <c r="V88" s="61">
        <v>0</v>
      </c>
      <c r="W88" s="61">
        <v>0</v>
      </c>
      <c r="X88" s="61">
        <v>2</v>
      </c>
      <c r="Y88" s="14">
        <v>2</v>
      </c>
      <c r="Z88" s="61">
        <v>0</v>
      </c>
      <c r="AA88" s="61">
        <v>0</v>
      </c>
      <c r="AB88" s="61">
        <f t="shared" si="10"/>
        <v>1</v>
      </c>
      <c r="AC88" s="62">
        <v>1</v>
      </c>
      <c r="AD88" s="34">
        <f t="shared" si="11"/>
        <v>0</v>
      </c>
      <c r="AE88" s="34">
        <f t="shared" si="12"/>
        <v>0</v>
      </c>
      <c r="AF88" s="34">
        <f t="shared" si="13"/>
        <v>1</v>
      </c>
      <c r="AG88" s="14">
        <f t="shared" si="14"/>
        <v>1</v>
      </c>
    </row>
    <row r="89" spans="1:33" x14ac:dyDescent="0.55000000000000004">
      <c r="A89" s="29">
        <v>77087</v>
      </c>
      <c r="B89" s="33">
        <v>39740</v>
      </c>
      <c r="C89" s="34">
        <v>38026</v>
      </c>
      <c r="D89" s="35">
        <v>3.9341503182033347E-2</v>
      </c>
      <c r="E89" s="35">
        <v>0.8275390522274233</v>
      </c>
      <c r="F89" s="35">
        <v>0.12943775311628886</v>
      </c>
      <c r="G89" s="35">
        <v>7.2318939672855412E-3</v>
      </c>
      <c r="H89" s="5">
        <v>0</v>
      </c>
      <c r="I89" s="31">
        <v>77087</v>
      </c>
      <c r="J89" s="34">
        <v>40</v>
      </c>
      <c r="K89" s="34">
        <v>2</v>
      </c>
      <c r="L89" s="34">
        <v>141</v>
      </c>
      <c r="M89" s="30">
        <v>183</v>
      </c>
      <c r="N89" s="34">
        <v>473</v>
      </c>
      <c r="O89" s="34">
        <v>20</v>
      </c>
      <c r="P89" s="34">
        <v>602</v>
      </c>
      <c r="Q89" s="30">
        <v>1095</v>
      </c>
      <c r="R89" s="34">
        <v>492</v>
      </c>
      <c r="S89" s="34">
        <v>15</v>
      </c>
      <c r="T89" s="34">
        <v>483</v>
      </c>
      <c r="U89" s="30">
        <v>990</v>
      </c>
      <c r="V89" s="61">
        <v>1005</v>
      </c>
      <c r="W89" s="61">
        <v>37</v>
      </c>
      <c r="X89" s="61">
        <v>1226</v>
      </c>
      <c r="Y89" s="67">
        <v>2268</v>
      </c>
      <c r="Z89" s="61">
        <v>1476</v>
      </c>
      <c r="AA89" s="61">
        <v>48</v>
      </c>
      <c r="AB89" s="61">
        <f t="shared" si="10"/>
        <v>1599</v>
      </c>
      <c r="AC89" s="68">
        <v>3123</v>
      </c>
      <c r="AD89" s="34">
        <f t="shared" si="11"/>
        <v>-471</v>
      </c>
      <c r="AE89" s="34">
        <f t="shared" si="12"/>
        <v>-11</v>
      </c>
      <c r="AF89" s="34">
        <f t="shared" si="13"/>
        <v>-373</v>
      </c>
      <c r="AG89" s="67">
        <f t="shared" si="14"/>
        <v>-855</v>
      </c>
    </row>
    <row r="90" spans="1:33" x14ac:dyDescent="0.55000000000000004">
      <c r="A90" s="18">
        <v>77088</v>
      </c>
      <c r="B90" s="33">
        <v>43585</v>
      </c>
      <c r="C90" s="34">
        <v>56510</v>
      </c>
      <c r="D90" s="35">
        <v>5.4167403999292159E-2</v>
      </c>
      <c r="E90" s="35">
        <v>0.49231994337285434</v>
      </c>
      <c r="F90" s="35">
        <v>0.41684657582728718</v>
      </c>
      <c r="G90" s="35">
        <v>3.1091842151831535E-2</v>
      </c>
      <c r="H90" s="5">
        <v>5.5742346487347369E-3</v>
      </c>
      <c r="I90" s="20">
        <v>77088</v>
      </c>
      <c r="J90" s="34">
        <v>12</v>
      </c>
      <c r="K90" s="34">
        <v>3</v>
      </c>
      <c r="L90" s="34">
        <v>299</v>
      </c>
      <c r="M90" s="19">
        <v>314</v>
      </c>
      <c r="N90" s="34">
        <v>164</v>
      </c>
      <c r="O90" s="34">
        <v>22</v>
      </c>
      <c r="P90" s="34">
        <v>2018</v>
      </c>
      <c r="Q90" s="19">
        <v>2204</v>
      </c>
      <c r="R90" s="34">
        <v>275</v>
      </c>
      <c r="S90" s="34">
        <v>24</v>
      </c>
      <c r="T90" s="34">
        <v>1172</v>
      </c>
      <c r="U90" s="19">
        <v>1471</v>
      </c>
      <c r="V90" s="61">
        <v>451</v>
      </c>
      <c r="W90" s="61">
        <v>49</v>
      </c>
      <c r="X90" s="61">
        <v>3489</v>
      </c>
      <c r="Y90" s="63">
        <v>3989</v>
      </c>
      <c r="Z90" s="61">
        <v>623</v>
      </c>
      <c r="AA90" s="61">
        <v>86</v>
      </c>
      <c r="AB90" s="61">
        <f t="shared" si="10"/>
        <v>4607</v>
      </c>
      <c r="AC90" s="64">
        <v>5316</v>
      </c>
      <c r="AD90" s="34">
        <f t="shared" si="11"/>
        <v>-172</v>
      </c>
      <c r="AE90" s="34">
        <f t="shared" si="12"/>
        <v>-37</v>
      </c>
      <c r="AF90" s="34">
        <f t="shared" si="13"/>
        <v>-1118</v>
      </c>
      <c r="AG90" s="63">
        <f t="shared" si="14"/>
        <v>-1327</v>
      </c>
    </row>
    <row r="91" spans="1:33" x14ac:dyDescent="0.55000000000000004">
      <c r="A91" s="6">
        <v>77089</v>
      </c>
      <c r="B91" s="33">
        <v>71223</v>
      </c>
      <c r="C91" s="34">
        <v>55766</v>
      </c>
      <c r="D91" s="35">
        <v>0.19452713122691245</v>
      </c>
      <c r="E91" s="35">
        <v>0.49440519312842951</v>
      </c>
      <c r="F91" s="35">
        <v>0.17501703546964101</v>
      </c>
      <c r="G91" s="35">
        <v>0.1251479396047771</v>
      </c>
      <c r="H91" s="5">
        <v>1.0902700570239931E-2</v>
      </c>
      <c r="I91" s="9">
        <v>77089</v>
      </c>
      <c r="J91" s="34">
        <v>23</v>
      </c>
      <c r="K91" s="34">
        <v>6</v>
      </c>
      <c r="L91" s="34">
        <v>83</v>
      </c>
      <c r="M91" s="10">
        <v>112</v>
      </c>
      <c r="N91" s="34">
        <v>192</v>
      </c>
      <c r="O91" s="34">
        <v>43</v>
      </c>
      <c r="P91" s="34">
        <v>624</v>
      </c>
      <c r="Q91" s="10">
        <v>859</v>
      </c>
      <c r="R91" s="34">
        <v>287</v>
      </c>
      <c r="S91" s="34">
        <v>38</v>
      </c>
      <c r="T91" s="34">
        <v>527</v>
      </c>
      <c r="U91" s="10">
        <v>852</v>
      </c>
      <c r="V91" s="61">
        <v>502</v>
      </c>
      <c r="W91" s="61">
        <v>87</v>
      </c>
      <c r="X91" s="61">
        <v>1234</v>
      </c>
      <c r="Y91" s="14">
        <v>1823</v>
      </c>
      <c r="Z91" s="61">
        <v>672</v>
      </c>
      <c r="AA91" s="61">
        <v>106</v>
      </c>
      <c r="AB91" s="61">
        <f t="shared" si="10"/>
        <v>1692</v>
      </c>
      <c r="AC91" s="62">
        <v>2470</v>
      </c>
      <c r="AD91" s="34">
        <f t="shared" si="11"/>
        <v>-170</v>
      </c>
      <c r="AE91" s="34">
        <f t="shared" si="12"/>
        <v>-19</v>
      </c>
      <c r="AF91" s="34">
        <f t="shared" si="13"/>
        <v>-458</v>
      </c>
      <c r="AG91" s="14">
        <f t="shared" si="14"/>
        <v>-647</v>
      </c>
    </row>
    <row r="92" spans="1:33" x14ac:dyDescent="0.55000000000000004">
      <c r="A92" s="18">
        <v>77090</v>
      </c>
      <c r="B92" s="33">
        <v>42130</v>
      </c>
      <c r="C92" s="34">
        <v>41912</v>
      </c>
      <c r="D92" s="35">
        <v>0.14427848826111853</v>
      </c>
      <c r="E92" s="35">
        <v>0.31279824393968314</v>
      </c>
      <c r="F92" s="35">
        <v>0.49837755296812369</v>
      </c>
      <c r="G92" s="35">
        <v>2.6412483298339378E-2</v>
      </c>
      <c r="H92" s="5">
        <v>1.8133231532735255E-2</v>
      </c>
      <c r="I92" s="20">
        <v>77090</v>
      </c>
      <c r="J92" s="34">
        <v>0</v>
      </c>
      <c r="K92" s="34">
        <v>0</v>
      </c>
      <c r="L92" s="34">
        <v>2</v>
      </c>
      <c r="M92" s="19">
        <v>2</v>
      </c>
      <c r="N92" s="34">
        <v>0</v>
      </c>
      <c r="O92" s="34">
        <v>0</v>
      </c>
      <c r="P92" s="34">
        <v>40</v>
      </c>
      <c r="Q92" s="19">
        <v>40</v>
      </c>
      <c r="R92" s="34">
        <v>1</v>
      </c>
      <c r="S92" s="34">
        <v>2</v>
      </c>
      <c r="T92" s="34">
        <v>46</v>
      </c>
      <c r="U92" s="19">
        <v>49</v>
      </c>
      <c r="V92" s="61">
        <v>1</v>
      </c>
      <c r="W92" s="61">
        <v>2</v>
      </c>
      <c r="X92" s="61">
        <v>88</v>
      </c>
      <c r="Y92" s="63">
        <v>91</v>
      </c>
      <c r="Z92" s="61">
        <v>7</v>
      </c>
      <c r="AA92" s="61">
        <v>1</v>
      </c>
      <c r="AB92" s="61">
        <f t="shared" si="10"/>
        <v>70</v>
      </c>
      <c r="AC92" s="64">
        <v>78</v>
      </c>
      <c r="AD92" s="34">
        <f t="shared" si="11"/>
        <v>-6</v>
      </c>
      <c r="AE92" s="34">
        <f t="shared" si="12"/>
        <v>1</v>
      </c>
      <c r="AF92" s="34">
        <f t="shared" si="13"/>
        <v>18</v>
      </c>
      <c r="AG92" s="63">
        <f t="shared" si="14"/>
        <v>13</v>
      </c>
    </row>
    <row r="93" spans="1:33" x14ac:dyDescent="0.55000000000000004">
      <c r="A93" s="18">
        <v>77091</v>
      </c>
      <c r="B93" s="33">
        <v>38490</v>
      </c>
      <c r="C93" s="34">
        <v>27120</v>
      </c>
      <c r="D93" s="35">
        <v>8.3148967551622419E-2</v>
      </c>
      <c r="E93" s="35">
        <v>0.39539085545722713</v>
      </c>
      <c r="F93" s="35">
        <v>0.5127212389380531</v>
      </c>
      <c r="G93" s="35">
        <v>5.8259587020648967E-3</v>
      </c>
      <c r="H93" s="5">
        <v>2.9129793510324483E-3</v>
      </c>
      <c r="I93" s="20">
        <v>77091</v>
      </c>
      <c r="J93" s="34">
        <v>4</v>
      </c>
      <c r="K93" s="34">
        <v>1</v>
      </c>
      <c r="L93" s="34">
        <v>254</v>
      </c>
      <c r="M93" s="19">
        <v>259</v>
      </c>
      <c r="N93" s="34">
        <v>184</v>
      </c>
      <c r="O93" s="34">
        <v>16</v>
      </c>
      <c r="P93" s="34">
        <v>1562</v>
      </c>
      <c r="Q93" s="19">
        <v>1762</v>
      </c>
      <c r="R93" s="34">
        <v>188</v>
      </c>
      <c r="S93" s="34">
        <v>13</v>
      </c>
      <c r="T93" s="34">
        <v>956</v>
      </c>
      <c r="U93" s="19">
        <v>1157</v>
      </c>
      <c r="V93" s="61">
        <v>376</v>
      </c>
      <c r="W93" s="61">
        <v>30</v>
      </c>
      <c r="X93" s="61">
        <v>2772</v>
      </c>
      <c r="Y93" s="63">
        <v>3178</v>
      </c>
      <c r="Z93" s="61">
        <v>307</v>
      </c>
      <c r="AA93" s="61">
        <v>25</v>
      </c>
      <c r="AB93" s="61">
        <f t="shared" si="10"/>
        <v>3333</v>
      </c>
      <c r="AC93" s="64">
        <v>3665</v>
      </c>
      <c r="AD93" s="34">
        <f t="shared" si="11"/>
        <v>69</v>
      </c>
      <c r="AE93" s="34">
        <f t="shared" si="12"/>
        <v>5</v>
      </c>
      <c r="AF93" s="34">
        <f t="shared" si="13"/>
        <v>-561</v>
      </c>
      <c r="AG93" s="63">
        <f t="shared" si="14"/>
        <v>-487</v>
      </c>
    </row>
    <row r="94" spans="1:33" x14ac:dyDescent="0.55000000000000004">
      <c r="A94" s="6">
        <v>77092</v>
      </c>
      <c r="B94" s="33">
        <v>42538</v>
      </c>
      <c r="C94" s="34">
        <v>36214</v>
      </c>
      <c r="D94" s="35">
        <v>0.21983210912906612</v>
      </c>
      <c r="E94" s="35">
        <v>0.64033246810625721</v>
      </c>
      <c r="F94" s="35">
        <v>0.12415088087479981</v>
      </c>
      <c r="G94" s="35">
        <v>1.0631247583807367E-2</v>
      </c>
      <c r="H94" s="5">
        <v>5.053294306069476E-3</v>
      </c>
      <c r="I94" s="9">
        <v>77092</v>
      </c>
      <c r="J94" s="34">
        <v>24</v>
      </c>
      <c r="K94" s="34">
        <v>3</v>
      </c>
      <c r="L94" s="34">
        <v>172</v>
      </c>
      <c r="M94" s="10">
        <v>199</v>
      </c>
      <c r="N94" s="34">
        <v>270</v>
      </c>
      <c r="O94" s="34">
        <v>20</v>
      </c>
      <c r="P94" s="34">
        <v>1347</v>
      </c>
      <c r="Q94" s="10">
        <v>1637</v>
      </c>
      <c r="R94" s="34">
        <v>369</v>
      </c>
      <c r="S94" s="34">
        <v>23</v>
      </c>
      <c r="T94" s="34">
        <v>1273</v>
      </c>
      <c r="U94" s="10">
        <v>1665</v>
      </c>
      <c r="V94" s="61">
        <v>663</v>
      </c>
      <c r="W94" s="61">
        <v>46</v>
      </c>
      <c r="X94" s="61">
        <v>2792</v>
      </c>
      <c r="Y94" s="14">
        <v>3501</v>
      </c>
      <c r="Z94" s="61">
        <v>727</v>
      </c>
      <c r="AA94" s="61">
        <v>54</v>
      </c>
      <c r="AB94" s="61">
        <f t="shared" si="10"/>
        <v>3160</v>
      </c>
      <c r="AC94" s="62">
        <v>3941</v>
      </c>
      <c r="AD94" s="34">
        <f t="shared" si="11"/>
        <v>-64</v>
      </c>
      <c r="AE94" s="34">
        <f t="shared" si="12"/>
        <v>-8</v>
      </c>
      <c r="AF94" s="34">
        <f t="shared" si="13"/>
        <v>-368</v>
      </c>
      <c r="AG94" s="14">
        <f t="shared" si="14"/>
        <v>-440</v>
      </c>
    </row>
    <row r="95" spans="1:33" x14ac:dyDescent="0.55000000000000004">
      <c r="A95" s="29">
        <v>77093</v>
      </c>
      <c r="B95" s="33">
        <v>33796</v>
      </c>
      <c r="C95" s="34">
        <v>49998</v>
      </c>
      <c r="D95" s="35">
        <v>4.3881755270210807E-2</v>
      </c>
      <c r="E95" s="35">
        <v>0.84487379495179804</v>
      </c>
      <c r="F95" s="35">
        <v>0.10846433857354294</v>
      </c>
      <c r="G95" s="35">
        <v>3.8001520060802433E-3</v>
      </c>
      <c r="H95" s="5">
        <v>0</v>
      </c>
      <c r="I95" s="31">
        <v>77093</v>
      </c>
      <c r="J95" s="34">
        <v>20</v>
      </c>
      <c r="K95" s="34">
        <v>0</v>
      </c>
      <c r="L95" s="34">
        <v>61</v>
      </c>
      <c r="M95" s="30">
        <v>81</v>
      </c>
      <c r="N95" s="34">
        <v>175</v>
      </c>
      <c r="O95" s="34">
        <v>0</v>
      </c>
      <c r="P95" s="34">
        <v>316</v>
      </c>
      <c r="Q95" s="30">
        <v>491</v>
      </c>
      <c r="R95" s="34">
        <v>348</v>
      </c>
      <c r="S95" s="34">
        <v>8</v>
      </c>
      <c r="T95" s="34">
        <v>265</v>
      </c>
      <c r="U95" s="30">
        <v>621</v>
      </c>
      <c r="V95" s="61">
        <v>543</v>
      </c>
      <c r="W95" s="61">
        <v>8</v>
      </c>
      <c r="X95" s="61">
        <v>642</v>
      </c>
      <c r="Y95" s="67">
        <v>1193</v>
      </c>
      <c r="Z95" s="61">
        <v>755</v>
      </c>
      <c r="AA95" s="61">
        <v>17</v>
      </c>
      <c r="AB95" s="61">
        <f t="shared" si="10"/>
        <v>878</v>
      </c>
      <c r="AC95" s="68">
        <v>1650</v>
      </c>
      <c r="AD95" s="34">
        <f t="shared" si="11"/>
        <v>-212</v>
      </c>
      <c r="AE95" s="34">
        <f t="shared" si="12"/>
        <v>-9</v>
      </c>
      <c r="AF95" s="34">
        <f t="shared" si="13"/>
        <v>-236</v>
      </c>
      <c r="AG95" s="67">
        <f t="shared" si="14"/>
        <v>-457</v>
      </c>
    </row>
    <row r="96" spans="1:33" x14ac:dyDescent="0.55000000000000004">
      <c r="A96" s="21">
        <v>77094</v>
      </c>
      <c r="B96" s="33">
        <v>172228</v>
      </c>
      <c r="C96" s="34">
        <v>11382</v>
      </c>
      <c r="D96" s="35">
        <v>0.5891758917589176</v>
      </c>
      <c r="E96" s="35">
        <v>9.5940959409594101E-2</v>
      </c>
      <c r="F96" s="35">
        <v>2.9520295202952029E-2</v>
      </c>
      <c r="G96" s="35">
        <v>0.26304691618344755</v>
      </c>
      <c r="H96" s="5">
        <v>2.2315937445088738E-2</v>
      </c>
      <c r="I96" s="23">
        <v>77094</v>
      </c>
      <c r="J96" s="34">
        <v>0</v>
      </c>
      <c r="K96" s="34">
        <v>0</v>
      </c>
      <c r="L96" s="34">
        <v>0</v>
      </c>
      <c r="M96" s="22">
        <v>0</v>
      </c>
      <c r="N96" s="34">
        <v>0</v>
      </c>
      <c r="O96" s="34">
        <v>0</v>
      </c>
      <c r="P96" s="34">
        <v>0</v>
      </c>
      <c r="Q96" s="22">
        <v>0</v>
      </c>
      <c r="R96" s="34">
        <v>0</v>
      </c>
      <c r="S96" s="34">
        <v>0</v>
      </c>
      <c r="T96" s="34">
        <v>2</v>
      </c>
      <c r="U96" s="22">
        <v>2</v>
      </c>
      <c r="V96" s="61">
        <v>0</v>
      </c>
      <c r="W96" s="61">
        <v>0</v>
      </c>
      <c r="X96" s="61">
        <v>2</v>
      </c>
      <c r="Y96" s="65">
        <v>2</v>
      </c>
      <c r="Z96" s="61">
        <v>0</v>
      </c>
      <c r="AA96" s="61">
        <v>0</v>
      </c>
      <c r="AB96" s="61">
        <f t="shared" si="10"/>
        <v>1</v>
      </c>
      <c r="AC96" s="66">
        <v>1</v>
      </c>
      <c r="AD96" s="34">
        <f t="shared" si="11"/>
        <v>0</v>
      </c>
      <c r="AE96" s="34">
        <f t="shared" si="12"/>
        <v>0</v>
      </c>
      <c r="AF96" s="34">
        <f t="shared" si="13"/>
        <v>1</v>
      </c>
      <c r="AG96" s="65">
        <f t="shared" si="14"/>
        <v>1</v>
      </c>
    </row>
    <row r="97" spans="1:33" x14ac:dyDescent="0.55000000000000004">
      <c r="A97" s="6">
        <v>77095</v>
      </c>
      <c r="B97" s="33">
        <v>92249</v>
      </c>
      <c r="C97" s="34">
        <v>79403</v>
      </c>
      <c r="D97" s="35">
        <v>0.38764278427767213</v>
      </c>
      <c r="E97" s="35">
        <v>0.28139994710527311</v>
      </c>
      <c r="F97" s="35">
        <v>0.18108887573517374</v>
      </c>
      <c r="G97" s="35">
        <v>0.12937798319962721</v>
      </c>
      <c r="H97" s="5">
        <v>2.0490409682253821E-2</v>
      </c>
      <c r="I97" s="9">
        <v>77095</v>
      </c>
      <c r="J97" s="34">
        <v>0</v>
      </c>
      <c r="K97" s="34">
        <v>0</v>
      </c>
      <c r="L97" s="34">
        <v>0</v>
      </c>
      <c r="M97" s="10">
        <v>0</v>
      </c>
      <c r="N97" s="34">
        <v>0</v>
      </c>
      <c r="O97" s="34">
        <v>0</v>
      </c>
      <c r="P97" s="34">
        <v>6</v>
      </c>
      <c r="Q97" s="10">
        <v>6</v>
      </c>
      <c r="R97" s="34">
        <v>0</v>
      </c>
      <c r="S97" s="34">
        <v>0</v>
      </c>
      <c r="T97" s="34">
        <v>4</v>
      </c>
      <c r="U97" s="10">
        <v>4</v>
      </c>
      <c r="V97" s="61">
        <v>0</v>
      </c>
      <c r="W97" s="61">
        <v>0</v>
      </c>
      <c r="X97" s="61">
        <v>10</v>
      </c>
      <c r="Y97" s="14">
        <v>10</v>
      </c>
      <c r="Z97" s="61">
        <v>1</v>
      </c>
      <c r="AA97" s="61">
        <v>0</v>
      </c>
      <c r="AB97" s="61">
        <f t="shared" si="10"/>
        <v>9</v>
      </c>
      <c r="AC97" s="62">
        <v>10</v>
      </c>
      <c r="AD97" s="34">
        <f t="shared" si="11"/>
        <v>-1</v>
      </c>
      <c r="AE97" s="34">
        <f t="shared" si="12"/>
        <v>0</v>
      </c>
      <c r="AF97" s="34">
        <f t="shared" si="13"/>
        <v>1</v>
      </c>
      <c r="AG97" s="14">
        <f t="shared" si="14"/>
        <v>0</v>
      </c>
    </row>
    <row r="98" spans="1:33" x14ac:dyDescent="0.55000000000000004">
      <c r="A98" s="6">
        <v>77096</v>
      </c>
      <c r="B98" s="33">
        <v>67858</v>
      </c>
      <c r="C98" s="34">
        <v>33661</v>
      </c>
      <c r="D98" s="35">
        <v>0.43664775259202043</v>
      </c>
      <c r="E98" s="35">
        <v>0.2488339621520454</v>
      </c>
      <c r="F98" s="35">
        <v>0.1862095600249547</v>
      </c>
      <c r="G98" s="35">
        <v>0.1064733668043136</v>
      </c>
      <c r="H98" s="5">
        <v>2.1835358426665875E-2</v>
      </c>
      <c r="I98" s="9">
        <v>77096</v>
      </c>
      <c r="J98" s="34">
        <v>9</v>
      </c>
      <c r="K98" s="34">
        <v>9</v>
      </c>
      <c r="L98" s="34">
        <v>363</v>
      </c>
      <c r="M98" s="10">
        <v>381</v>
      </c>
      <c r="N98" s="34">
        <v>148</v>
      </c>
      <c r="O98" s="34">
        <v>155</v>
      </c>
      <c r="P98" s="34">
        <v>2605</v>
      </c>
      <c r="Q98" s="10">
        <v>2908</v>
      </c>
      <c r="R98" s="34">
        <v>246</v>
      </c>
      <c r="S98" s="34">
        <v>174</v>
      </c>
      <c r="T98" s="34">
        <v>3030</v>
      </c>
      <c r="U98" s="10">
        <v>3450</v>
      </c>
      <c r="V98" s="61">
        <v>403</v>
      </c>
      <c r="W98" s="61">
        <v>338</v>
      </c>
      <c r="X98" s="61">
        <v>5998</v>
      </c>
      <c r="Y98" s="14">
        <v>6739</v>
      </c>
      <c r="Z98" s="61">
        <v>371</v>
      </c>
      <c r="AA98" s="61">
        <v>272</v>
      </c>
      <c r="AB98" s="61">
        <f t="shared" si="10"/>
        <v>6587</v>
      </c>
      <c r="AC98" s="62">
        <v>7230</v>
      </c>
      <c r="AD98" s="34">
        <f t="shared" si="11"/>
        <v>32</v>
      </c>
      <c r="AE98" s="34">
        <f t="shared" si="12"/>
        <v>66</v>
      </c>
      <c r="AF98" s="34">
        <f t="shared" si="13"/>
        <v>-589</v>
      </c>
      <c r="AG98" s="14">
        <f t="shared" si="14"/>
        <v>-491</v>
      </c>
    </row>
    <row r="99" spans="1:33" x14ac:dyDescent="0.55000000000000004">
      <c r="A99" s="21">
        <v>77098</v>
      </c>
      <c r="B99" s="33">
        <v>91609</v>
      </c>
      <c r="C99" s="34">
        <v>15478</v>
      </c>
      <c r="D99" s="35">
        <v>0.63864840418658742</v>
      </c>
      <c r="E99" s="35">
        <v>0.16055045871559634</v>
      </c>
      <c r="F99" s="35">
        <v>5.459361674634966E-2</v>
      </c>
      <c r="G99" s="35">
        <v>0.12424085799198863</v>
      </c>
      <c r="H99" s="5">
        <v>2.196666235947797E-2</v>
      </c>
      <c r="I99" s="23">
        <v>77098</v>
      </c>
      <c r="J99" s="34">
        <v>5</v>
      </c>
      <c r="K99" s="34">
        <v>2</v>
      </c>
      <c r="L99" s="34">
        <v>126</v>
      </c>
      <c r="M99" s="22">
        <v>133</v>
      </c>
      <c r="N99" s="34">
        <v>94</v>
      </c>
      <c r="O99" s="34">
        <v>75</v>
      </c>
      <c r="P99" s="34">
        <v>1382</v>
      </c>
      <c r="Q99" s="22">
        <v>1551</v>
      </c>
      <c r="R99" s="34">
        <v>119</v>
      </c>
      <c r="S99" s="34">
        <v>69</v>
      </c>
      <c r="T99" s="34">
        <v>1415</v>
      </c>
      <c r="U99" s="22">
        <v>1603</v>
      </c>
      <c r="V99" s="61">
        <v>218</v>
      </c>
      <c r="W99" s="61">
        <v>146</v>
      </c>
      <c r="X99" s="61">
        <v>2923</v>
      </c>
      <c r="Y99" s="65">
        <v>3287</v>
      </c>
      <c r="Z99" s="61">
        <v>189</v>
      </c>
      <c r="AA99" s="61">
        <v>69</v>
      </c>
      <c r="AB99" s="61">
        <f t="shared" si="10"/>
        <v>2764</v>
      </c>
      <c r="AC99" s="66">
        <v>3022</v>
      </c>
      <c r="AD99" s="34">
        <f t="shared" si="11"/>
        <v>29</v>
      </c>
      <c r="AE99" s="34">
        <f t="shared" si="12"/>
        <v>77</v>
      </c>
      <c r="AF99" s="34">
        <f t="shared" si="13"/>
        <v>159</v>
      </c>
      <c r="AG99" s="65">
        <f t="shared" si="14"/>
        <v>265</v>
      </c>
    </row>
    <row r="100" spans="1:33" x14ac:dyDescent="0.55000000000000004">
      <c r="A100" s="6">
        <v>77099</v>
      </c>
      <c r="B100" s="33">
        <v>40044</v>
      </c>
      <c r="C100" s="34">
        <v>52043</v>
      </c>
      <c r="D100" s="35">
        <v>5.8105797129296928E-2</v>
      </c>
      <c r="E100" s="35">
        <v>0.53063812616490214</v>
      </c>
      <c r="F100" s="35">
        <v>0.25807505332129199</v>
      </c>
      <c r="G100" s="35">
        <v>0.14461118690313779</v>
      </c>
      <c r="H100" s="5">
        <v>8.5698364813711746E-3</v>
      </c>
      <c r="I100" s="9">
        <v>77099</v>
      </c>
      <c r="J100" s="34">
        <v>5</v>
      </c>
      <c r="K100" s="34">
        <v>23</v>
      </c>
      <c r="L100" s="34">
        <v>147</v>
      </c>
      <c r="M100" s="10">
        <v>175</v>
      </c>
      <c r="N100" s="34">
        <v>180</v>
      </c>
      <c r="O100" s="34">
        <v>151</v>
      </c>
      <c r="P100" s="34">
        <v>764</v>
      </c>
      <c r="Q100" s="10">
        <v>1095</v>
      </c>
      <c r="R100" s="34">
        <v>188</v>
      </c>
      <c r="S100" s="34">
        <v>131</v>
      </c>
      <c r="T100" s="34">
        <v>640</v>
      </c>
      <c r="U100" s="10">
        <v>959</v>
      </c>
      <c r="V100" s="61">
        <v>373</v>
      </c>
      <c r="W100" s="61">
        <v>305</v>
      </c>
      <c r="X100" s="61">
        <v>1551</v>
      </c>
      <c r="Y100" s="14">
        <v>2229</v>
      </c>
      <c r="Z100" s="61">
        <v>577</v>
      </c>
      <c r="AA100" s="61">
        <v>413</v>
      </c>
      <c r="AB100" s="61">
        <f t="shared" si="10"/>
        <v>1964</v>
      </c>
      <c r="AC100" s="62">
        <v>2954</v>
      </c>
      <c r="AD100" s="34">
        <f t="shared" si="11"/>
        <v>-204</v>
      </c>
      <c r="AE100" s="34">
        <f t="shared" si="12"/>
        <v>-108</v>
      </c>
      <c r="AF100" s="34">
        <f t="shared" si="13"/>
        <v>-413</v>
      </c>
      <c r="AG100" s="14">
        <f t="shared" si="14"/>
        <v>-725</v>
      </c>
    </row>
    <row r="101" spans="1:33" x14ac:dyDescent="0.55000000000000004">
      <c r="A101" s="21">
        <v>77336</v>
      </c>
      <c r="B101" s="33">
        <v>71850</v>
      </c>
      <c r="C101" s="34">
        <v>15746</v>
      </c>
      <c r="D101" s="35">
        <v>0.7528896227613362</v>
      </c>
      <c r="E101" s="35">
        <v>0.17775943096659469</v>
      </c>
      <c r="F101" s="35">
        <v>4.0391210466150136E-2</v>
      </c>
      <c r="G101" s="35">
        <v>1.0097802616537534E-2</v>
      </c>
      <c r="H101" s="5">
        <v>1.8861933189381432E-2</v>
      </c>
      <c r="I101" s="23">
        <v>77336</v>
      </c>
      <c r="J101" s="34">
        <v>2</v>
      </c>
      <c r="K101" s="34">
        <v>2</v>
      </c>
      <c r="L101" s="34">
        <v>20</v>
      </c>
      <c r="M101" s="22">
        <v>24</v>
      </c>
      <c r="N101" s="34">
        <v>29</v>
      </c>
      <c r="O101" s="34">
        <v>2</v>
      </c>
      <c r="P101" s="34">
        <v>393</v>
      </c>
      <c r="Q101" s="22">
        <v>424</v>
      </c>
      <c r="R101" s="34">
        <v>29</v>
      </c>
      <c r="S101" s="34">
        <v>2</v>
      </c>
      <c r="T101" s="34">
        <v>304</v>
      </c>
      <c r="U101" s="22">
        <v>335</v>
      </c>
      <c r="V101" s="61">
        <v>60</v>
      </c>
      <c r="W101" s="61">
        <v>6</v>
      </c>
      <c r="X101" s="61">
        <v>717</v>
      </c>
      <c r="Y101" s="65">
        <v>783</v>
      </c>
      <c r="Z101" s="61">
        <v>26</v>
      </c>
      <c r="AA101" s="61">
        <v>6</v>
      </c>
      <c r="AB101" s="61">
        <f t="shared" ref="AB101:AB132" si="15">AC101-Z101-AA101</f>
        <v>556</v>
      </c>
      <c r="AC101" s="66">
        <v>588</v>
      </c>
      <c r="AD101" s="34">
        <f t="shared" ref="AD101:AD132" si="16">V101-Z101</f>
        <v>34</v>
      </c>
      <c r="AE101" s="34">
        <f t="shared" ref="AE101:AE132" si="17">W101-AA101</f>
        <v>0</v>
      </c>
      <c r="AF101" s="34">
        <f t="shared" ref="AF101:AF132" si="18">X101-AB101</f>
        <v>161</v>
      </c>
      <c r="AG101" s="65">
        <f t="shared" ref="AG101:AG132" si="19">Y101-AC101</f>
        <v>195</v>
      </c>
    </row>
    <row r="102" spans="1:33" x14ac:dyDescent="0.55000000000000004">
      <c r="A102" s="18">
        <v>77338</v>
      </c>
      <c r="B102" s="33">
        <v>56801</v>
      </c>
      <c r="C102" s="34">
        <v>44072</v>
      </c>
      <c r="D102" s="35">
        <v>0.16556997640225085</v>
      </c>
      <c r="E102" s="35">
        <v>0.43140769649664185</v>
      </c>
      <c r="F102" s="35">
        <v>0.36449446360500998</v>
      </c>
      <c r="G102" s="35">
        <v>2.622980577237248E-2</v>
      </c>
      <c r="H102" s="5">
        <v>1.2298057723724814E-2</v>
      </c>
      <c r="I102" s="20">
        <v>77338</v>
      </c>
      <c r="J102" s="34">
        <v>0</v>
      </c>
      <c r="K102" s="34">
        <v>0</v>
      </c>
      <c r="L102" s="34">
        <v>4</v>
      </c>
      <c r="M102" s="19">
        <v>4</v>
      </c>
      <c r="N102" s="34">
        <v>3</v>
      </c>
      <c r="O102" s="34">
        <v>0</v>
      </c>
      <c r="P102" s="34">
        <v>39</v>
      </c>
      <c r="Q102" s="19">
        <v>42</v>
      </c>
      <c r="R102" s="34">
        <v>1</v>
      </c>
      <c r="S102" s="34">
        <v>0</v>
      </c>
      <c r="T102" s="34">
        <v>19</v>
      </c>
      <c r="U102" s="19">
        <v>20</v>
      </c>
      <c r="V102" s="61">
        <v>4</v>
      </c>
      <c r="W102" s="61">
        <v>0</v>
      </c>
      <c r="X102" s="61">
        <v>62</v>
      </c>
      <c r="Y102" s="63">
        <v>66</v>
      </c>
      <c r="Z102" s="61">
        <v>6</v>
      </c>
      <c r="AA102" s="61">
        <v>1</v>
      </c>
      <c r="AB102" s="61">
        <f t="shared" si="15"/>
        <v>92</v>
      </c>
      <c r="AC102" s="64">
        <v>99</v>
      </c>
      <c r="AD102" s="34">
        <f t="shared" si="16"/>
        <v>-2</v>
      </c>
      <c r="AE102" s="34">
        <f t="shared" si="17"/>
        <v>-1</v>
      </c>
      <c r="AF102" s="34">
        <f t="shared" si="18"/>
        <v>-30</v>
      </c>
      <c r="AG102" s="63">
        <f t="shared" si="19"/>
        <v>-33</v>
      </c>
    </row>
    <row r="103" spans="1:33" x14ac:dyDescent="0.55000000000000004">
      <c r="A103" s="21">
        <v>77339</v>
      </c>
      <c r="B103" s="33">
        <v>76283</v>
      </c>
      <c r="C103" s="34">
        <v>44414</v>
      </c>
      <c r="D103" s="35">
        <v>0.65706759130004055</v>
      </c>
      <c r="E103" s="35">
        <v>0.19723510604764263</v>
      </c>
      <c r="F103" s="35">
        <v>7.909668122664025E-2</v>
      </c>
      <c r="G103" s="35">
        <v>4.2644211284730039E-2</v>
      </c>
      <c r="H103" s="5">
        <v>2.3956410140946547E-2</v>
      </c>
      <c r="I103" s="23">
        <v>77339</v>
      </c>
      <c r="J103" s="34">
        <v>16</v>
      </c>
      <c r="K103" s="34">
        <v>3</v>
      </c>
      <c r="L103" s="34">
        <v>333</v>
      </c>
      <c r="M103" s="22">
        <v>352</v>
      </c>
      <c r="N103" s="34">
        <v>202</v>
      </c>
      <c r="O103" s="34">
        <v>23</v>
      </c>
      <c r="P103" s="34">
        <v>3023</v>
      </c>
      <c r="Q103" s="22">
        <v>3248</v>
      </c>
      <c r="R103" s="34">
        <v>218</v>
      </c>
      <c r="S103" s="34">
        <v>13</v>
      </c>
      <c r="T103" s="34">
        <v>2263</v>
      </c>
      <c r="U103" s="22">
        <v>2494</v>
      </c>
      <c r="V103" s="61">
        <v>436</v>
      </c>
      <c r="W103" s="61">
        <v>39</v>
      </c>
      <c r="X103" s="61">
        <v>5619</v>
      </c>
      <c r="Y103" s="65">
        <v>6094</v>
      </c>
      <c r="Z103" s="61">
        <v>435</v>
      </c>
      <c r="AA103" s="61">
        <v>44</v>
      </c>
      <c r="AB103" s="61">
        <f t="shared" si="15"/>
        <v>6764</v>
      </c>
      <c r="AC103" s="66">
        <v>7243</v>
      </c>
      <c r="AD103" s="34">
        <f t="shared" si="16"/>
        <v>1</v>
      </c>
      <c r="AE103" s="34">
        <f t="shared" si="17"/>
        <v>-5</v>
      </c>
      <c r="AF103" s="34">
        <f t="shared" si="18"/>
        <v>-1145</v>
      </c>
      <c r="AG103" s="65">
        <f t="shared" si="19"/>
        <v>-1149</v>
      </c>
    </row>
    <row r="104" spans="1:33" x14ac:dyDescent="0.55000000000000004">
      <c r="A104" s="21">
        <v>77345</v>
      </c>
      <c r="B104" s="33">
        <v>126911</v>
      </c>
      <c r="C104" s="34">
        <v>27888</v>
      </c>
      <c r="D104" s="35">
        <v>0.77345094664371772</v>
      </c>
      <c r="E104" s="35">
        <v>0.12274096385542169</v>
      </c>
      <c r="F104" s="35">
        <v>3.4925415949512338E-2</v>
      </c>
      <c r="G104" s="35">
        <v>4.1092943201376936E-2</v>
      </c>
      <c r="H104" s="5">
        <v>2.7789730349971314E-2</v>
      </c>
      <c r="I104" s="23">
        <v>77345</v>
      </c>
      <c r="J104" s="34">
        <v>4</v>
      </c>
      <c r="K104" s="34">
        <v>1</v>
      </c>
      <c r="L104" s="34">
        <v>237</v>
      </c>
      <c r="M104" s="22">
        <v>242</v>
      </c>
      <c r="N104" s="34">
        <v>179</v>
      </c>
      <c r="O104" s="34">
        <v>45</v>
      </c>
      <c r="P104" s="34">
        <v>3712</v>
      </c>
      <c r="Q104" s="22">
        <v>3936</v>
      </c>
      <c r="R104" s="34">
        <v>206</v>
      </c>
      <c r="S104" s="34">
        <v>28</v>
      </c>
      <c r="T104" s="34">
        <v>2496</v>
      </c>
      <c r="U104" s="22">
        <v>2730</v>
      </c>
      <c r="V104" s="61">
        <v>389</v>
      </c>
      <c r="W104" s="61">
        <v>74</v>
      </c>
      <c r="X104" s="61">
        <v>6445</v>
      </c>
      <c r="Y104" s="65">
        <v>6908</v>
      </c>
      <c r="Z104" s="61">
        <v>305</v>
      </c>
      <c r="AA104" s="61">
        <v>70</v>
      </c>
      <c r="AB104" s="61">
        <f t="shared" si="15"/>
        <v>6884</v>
      </c>
      <c r="AC104" s="66">
        <v>7259</v>
      </c>
      <c r="AD104" s="34">
        <f t="shared" si="16"/>
        <v>84</v>
      </c>
      <c r="AE104" s="34">
        <f t="shared" si="17"/>
        <v>4</v>
      </c>
      <c r="AF104" s="34">
        <f t="shared" si="18"/>
        <v>-439</v>
      </c>
      <c r="AG104" s="65">
        <f t="shared" si="19"/>
        <v>-351</v>
      </c>
    </row>
    <row r="105" spans="1:33" x14ac:dyDescent="0.55000000000000004">
      <c r="A105" s="6">
        <v>77346</v>
      </c>
      <c r="B105" s="33">
        <v>101302</v>
      </c>
      <c r="C105" s="34">
        <v>24334</v>
      </c>
      <c r="D105" s="35">
        <v>0.45257718751334503</v>
      </c>
      <c r="E105" s="35">
        <v>0.27397474769042435</v>
      </c>
      <c r="F105" s="35">
        <v>0.21626738409417659</v>
      </c>
      <c r="G105" s="35">
        <v>3.4376734850749456E-2</v>
      </c>
      <c r="H105" s="5">
        <v>2.2803945851304609E-2</v>
      </c>
      <c r="I105" s="9">
        <v>77346</v>
      </c>
      <c r="J105" s="34">
        <v>0</v>
      </c>
      <c r="K105" s="34">
        <v>0</v>
      </c>
      <c r="L105" s="34">
        <v>18</v>
      </c>
      <c r="M105" s="10">
        <v>18</v>
      </c>
      <c r="N105" s="34">
        <v>1</v>
      </c>
      <c r="O105" s="34">
        <v>0</v>
      </c>
      <c r="P105" s="34">
        <v>149</v>
      </c>
      <c r="Q105" s="10">
        <v>150</v>
      </c>
      <c r="R105" s="34">
        <v>7</v>
      </c>
      <c r="S105" s="34">
        <v>4</v>
      </c>
      <c r="T105" s="34">
        <v>97</v>
      </c>
      <c r="U105" s="10">
        <v>108</v>
      </c>
      <c r="V105" s="61">
        <v>8</v>
      </c>
      <c r="W105" s="61">
        <v>4</v>
      </c>
      <c r="X105" s="61">
        <v>264</v>
      </c>
      <c r="Y105" s="14">
        <v>276</v>
      </c>
      <c r="Z105" s="61">
        <v>13</v>
      </c>
      <c r="AA105" s="61">
        <v>2</v>
      </c>
      <c r="AB105" s="61">
        <f t="shared" si="15"/>
        <v>227</v>
      </c>
      <c r="AC105" s="62">
        <v>242</v>
      </c>
      <c r="AD105" s="34">
        <f t="shared" si="16"/>
        <v>-5</v>
      </c>
      <c r="AE105" s="34">
        <f t="shared" si="17"/>
        <v>2</v>
      </c>
      <c r="AF105" s="34">
        <f t="shared" si="18"/>
        <v>37</v>
      </c>
      <c r="AG105" s="14">
        <f t="shared" si="19"/>
        <v>34</v>
      </c>
    </row>
    <row r="106" spans="1:33" x14ac:dyDescent="0.55000000000000004">
      <c r="A106" s="21">
        <v>77357</v>
      </c>
      <c r="B106" s="33">
        <v>74203</v>
      </c>
      <c r="C106" s="34">
        <v>31406</v>
      </c>
      <c r="D106" s="35">
        <v>0.50600000000000001</v>
      </c>
      <c r="E106" s="35">
        <v>0.45200000000000001</v>
      </c>
      <c r="F106" s="35">
        <v>1.8499999999999999E-2</v>
      </c>
      <c r="G106" s="35">
        <v>3.7000000000000002E-3</v>
      </c>
      <c r="H106" s="35">
        <v>1.8100000000000002E-2</v>
      </c>
      <c r="I106" s="24">
        <v>77357</v>
      </c>
      <c r="J106" s="34">
        <v>0</v>
      </c>
      <c r="K106" s="34">
        <v>0</v>
      </c>
      <c r="L106" s="34">
        <v>0</v>
      </c>
      <c r="M106" s="22">
        <v>0</v>
      </c>
      <c r="N106" s="34">
        <v>0</v>
      </c>
      <c r="O106" s="34">
        <v>0</v>
      </c>
      <c r="P106" s="34">
        <v>0</v>
      </c>
      <c r="Q106" s="22">
        <v>0</v>
      </c>
      <c r="R106" s="34">
        <v>0</v>
      </c>
      <c r="S106" s="34">
        <v>0</v>
      </c>
      <c r="T106" s="34">
        <v>0</v>
      </c>
      <c r="U106" s="22">
        <v>0</v>
      </c>
      <c r="V106" s="61">
        <v>0</v>
      </c>
      <c r="W106" s="61">
        <v>0</v>
      </c>
      <c r="X106" s="61">
        <v>0</v>
      </c>
      <c r="Y106" s="65">
        <v>0</v>
      </c>
      <c r="Z106" s="61">
        <v>0</v>
      </c>
      <c r="AA106" s="61">
        <v>0</v>
      </c>
      <c r="AB106" s="61">
        <f t="shared" si="15"/>
        <v>0</v>
      </c>
      <c r="AC106" s="66">
        <v>0</v>
      </c>
      <c r="AD106" s="34">
        <f t="shared" si="16"/>
        <v>0</v>
      </c>
      <c r="AE106" s="34">
        <f t="shared" si="17"/>
        <v>0</v>
      </c>
      <c r="AF106" s="34">
        <f t="shared" si="18"/>
        <v>0</v>
      </c>
      <c r="AG106" s="65">
        <f t="shared" si="19"/>
        <v>0</v>
      </c>
    </row>
    <row r="107" spans="1:33" x14ac:dyDescent="0.55000000000000004">
      <c r="A107" s="21">
        <v>77365</v>
      </c>
      <c r="B107" s="33">
        <v>59071</v>
      </c>
      <c r="C107" s="34">
        <v>70251</v>
      </c>
      <c r="D107" s="35">
        <v>0.60599999999999998</v>
      </c>
      <c r="E107" s="35">
        <v>0.315</v>
      </c>
      <c r="F107" s="35">
        <v>2.4E-2</v>
      </c>
      <c r="G107" s="35">
        <v>1.9E-2</v>
      </c>
      <c r="H107" s="35">
        <v>3.5999999999999997E-2</v>
      </c>
      <c r="I107" s="24">
        <v>77365</v>
      </c>
      <c r="J107" s="34">
        <v>0</v>
      </c>
      <c r="K107" s="34">
        <v>0</v>
      </c>
      <c r="L107" s="34">
        <v>9</v>
      </c>
      <c r="M107" s="22">
        <v>9</v>
      </c>
      <c r="N107" s="34">
        <v>13</v>
      </c>
      <c r="O107" s="34">
        <v>3</v>
      </c>
      <c r="P107" s="34">
        <v>200</v>
      </c>
      <c r="Q107" s="22">
        <v>216</v>
      </c>
      <c r="R107" s="34">
        <v>15</v>
      </c>
      <c r="S107" s="34">
        <v>4</v>
      </c>
      <c r="T107" s="34">
        <v>156</v>
      </c>
      <c r="U107" s="22">
        <v>175</v>
      </c>
      <c r="V107" s="61">
        <v>28</v>
      </c>
      <c r="W107" s="61">
        <v>7</v>
      </c>
      <c r="X107" s="61">
        <v>365</v>
      </c>
      <c r="Y107" s="65">
        <v>400</v>
      </c>
      <c r="Z107" s="61">
        <v>0</v>
      </c>
      <c r="AA107" s="61">
        <v>2</v>
      </c>
      <c r="AB107" s="61">
        <f t="shared" si="15"/>
        <v>27</v>
      </c>
      <c r="AC107" s="66">
        <v>29</v>
      </c>
      <c r="AD107" s="34">
        <f t="shared" si="16"/>
        <v>28</v>
      </c>
      <c r="AE107" s="34">
        <f t="shared" si="17"/>
        <v>5</v>
      </c>
      <c r="AF107" s="34">
        <f t="shared" si="18"/>
        <v>338</v>
      </c>
      <c r="AG107" s="65">
        <f t="shared" si="19"/>
        <v>371</v>
      </c>
    </row>
    <row r="108" spans="1:33" x14ac:dyDescent="0.55000000000000004">
      <c r="A108" s="6">
        <v>77373</v>
      </c>
      <c r="B108" s="33">
        <v>70009</v>
      </c>
      <c r="C108" s="34">
        <v>67033</v>
      </c>
      <c r="D108" s="35">
        <v>0.31778377813912551</v>
      </c>
      <c r="E108" s="35">
        <v>0.34936523801709607</v>
      </c>
      <c r="F108" s="35">
        <v>0.26452642728208492</v>
      </c>
      <c r="G108" s="35">
        <v>4.274014291468381E-2</v>
      </c>
      <c r="H108" s="5">
        <v>2.5584413647009682E-2</v>
      </c>
      <c r="I108" s="9">
        <v>77373</v>
      </c>
      <c r="J108" s="34">
        <v>0</v>
      </c>
      <c r="K108" s="34">
        <v>0</v>
      </c>
      <c r="L108" s="34">
        <v>0</v>
      </c>
      <c r="M108" s="10">
        <v>0</v>
      </c>
      <c r="N108" s="34">
        <v>0</v>
      </c>
      <c r="O108" s="34">
        <v>0</v>
      </c>
      <c r="P108" s="34">
        <v>17</v>
      </c>
      <c r="Q108" s="10">
        <v>17</v>
      </c>
      <c r="R108" s="34">
        <v>2</v>
      </c>
      <c r="S108" s="34">
        <v>0</v>
      </c>
      <c r="T108" s="34">
        <v>19</v>
      </c>
      <c r="U108" s="10">
        <v>21</v>
      </c>
      <c r="V108" s="61">
        <v>2</v>
      </c>
      <c r="W108" s="61">
        <v>0</v>
      </c>
      <c r="X108" s="61">
        <v>36</v>
      </c>
      <c r="Y108" s="14">
        <v>38</v>
      </c>
      <c r="Z108" s="61">
        <v>2</v>
      </c>
      <c r="AA108" s="61">
        <v>0</v>
      </c>
      <c r="AB108" s="61">
        <f t="shared" si="15"/>
        <v>8</v>
      </c>
      <c r="AC108" s="62">
        <v>10</v>
      </c>
      <c r="AD108" s="34">
        <f t="shared" si="16"/>
        <v>0</v>
      </c>
      <c r="AE108" s="34">
        <f t="shared" si="17"/>
        <v>0</v>
      </c>
      <c r="AF108" s="34">
        <f t="shared" si="18"/>
        <v>28</v>
      </c>
      <c r="AG108" s="14">
        <f t="shared" si="19"/>
        <v>28</v>
      </c>
    </row>
    <row r="109" spans="1:33" x14ac:dyDescent="0.55000000000000004">
      <c r="A109" s="6">
        <v>77375</v>
      </c>
      <c r="B109" s="33">
        <v>82590</v>
      </c>
      <c r="C109" s="34">
        <v>60546</v>
      </c>
      <c r="D109" s="35">
        <v>0.49375681300168467</v>
      </c>
      <c r="E109" s="35">
        <v>0.29341327255310012</v>
      </c>
      <c r="F109" s="35">
        <v>0.10771975027252007</v>
      </c>
      <c r="G109" s="35">
        <v>7.6107422455653551E-2</v>
      </c>
      <c r="H109" s="5">
        <v>2.9002741717041588E-2</v>
      </c>
      <c r="I109" s="9">
        <v>77375</v>
      </c>
      <c r="J109" s="34">
        <v>0</v>
      </c>
      <c r="K109" s="34">
        <v>0</v>
      </c>
      <c r="L109" s="34">
        <v>1</v>
      </c>
      <c r="M109" s="10">
        <v>1</v>
      </c>
      <c r="N109" s="34">
        <v>0</v>
      </c>
      <c r="O109" s="34">
        <v>0</v>
      </c>
      <c r="P109" s="34">
        <v>18</v>
      </c>
      <c r="Q109" s="10">
        <v>18</v>
      </c>
      <c r="R109" s="34">
        <v>4</v>
      </c>
      <c r="S109" s="34">
        <v>0</v>
      </c>
      <c r="T109" s="34">
        <v>26</v>
      </c>
      <c r="U109" s="10">
        <v>30</v>
      </c>
      <c r="V109" s="61">
        <v>4</v>
      </c>
      <c r="W109" s="61">
        <v>0</v>
      </c>
      <c r="X109" s="61">
        <v>45</v>
      </c>
      <c r="Y109" s="14">
        <v>49</v>
      </c>
      <c r="Z109" s="61">
        <v>0</v>
      </c>
      <c r="AA109" s="61">
        <v>0</v>
      </c>
      <c r="AB109" s="61">
        <f t="shared" si="15"/>
        <v>0</v>
      </c>
      <c r="AC109" s="62">
        <v>0</v>
      </c>
      <c r="AD109" s="34">
        <f t="shared" si="16"/>
        <v>4</v>
      </c>
      <c r="AE109" s="34">
        <f t="shared" si="17"/>
        <v>0</v>
      </c>
      <c r="AF109" s="34">
        <f t="shared" si="18"/>
        <v>45</v>
      </c>
      <c r="AG109" s="14">
        <f t="shared" si="19"/>
        <v>49</v>
      </c>
    </row>
    <row r="110" spans="1:33" x14ac:dyDescent="0.55000000000000004">
      <c r="A110" s="21">
        <v>77377</v>
      </c>
      <c r="B110" s="33">
        <v>106956</v>
      </c>
      <c r="C110" s="34">
        <v>39054</v>
      </c>
      <c r="D110" s="35">
        <v>0.58296205254263322</v>
      </c>
      <c r="E110" s="35">
        <v>0.22591795974804119</v>
      </c>
      <c r="F110" s="35">
        <v>7.284785169252829E-2</v>
      </c>
      <c r="G110" s="35">
        <v>9.8555845752035645E-2</v>
      </c>
      <c r="H110" s="5">
        <v>1.9716290264761613E-2</v>
      </c>
      <c r="I110" s="23">
        <v>77377</v>
      </c>
      <c r="J110" s="34">
        <v>0</v>
      </c>
      <c r="K110" s="34">
        <v>0</v>
      </c>
      <c r="L110" s="34">
        <v>9</v>
      </c>
      <c r="M110" s="22">
        <v>9</v>
      </c>
      <c r="N110" s="34">
        <v>0</v>
      </c>
      <c r="O110" s="34">
        <v>1</v>
      </c>
      <c r="P110" s="34">
        <v>14</v>
      </c>
      <c r="Q110" s="22">
        <v>15</v>
      </c>
      <c r="R110" s="34">
        <v>0</v>
      </c>
      <c r="S110" s="34">
        <v>0</v>
      </c>
      <c r="T110" s="34">
        <v>25</v>
      </c>
      <c r="U110" s="22">
        <v>25</v>
      </c>
      <c r="V110" s="61">
        <v>0</v>
      </c>
      <c r="W110" s="61">
        <v>1</v>
      </c>
      <c r="X110" s="61">
        <v>48</v>
      </c>
      <c r="Y110" s="65">
        <v>49</v>
      </c>
      <c r="Z110" s="61">
        <v>0</v>
      </c>
      <c r="AA110" s="61">
        <v>0</v>
      </c>
      <c r="AB110" s="61">
        <f t="shared" si="15"/>
        <v>16</v>
      </c>
      <c r="AC110" s="66">
        <v>16</v>
      </c>
      <c r="AD110" s="34">
        <f t="shared" si="16"/>
        <v>0</v>
      </c>
      <c r="AE110" s="34">
        <f t="shared" si="17"/>
        <v>1</v>
      </c>
      <c r="AF110" s="34">
        <f t="shared" si="18"/>
        <v>32</v>
      </c>
      <c r="AG110" s="65">
        <f t="shared" si="19"/>
        <v>33</v>
      </c>
    </row>
    <row r="111" spans="1:33" x14ac:dyDescent="0.55000000000000004">
      <c r="A111" s="21">
        <v>77379</v>
      </c>
      <c r="B111" s="33">
        <v>98950</v>
      </c>
      <c r="C111" s="34">
        <v>85825</v>
      </c>
      <c r="D111" s="35">
        <v>0.52005825808330908</v>
      </c>
      <c r="E111" s="35">
        <v>0.21013690649577629</v>
      </c>
      <c r="F111" s="35">
        <v>0.11124963588697932</v>
      </c>
      <c r="G111" s="35">
        <v>0.12455578211476842</v>
      </c>
      <c r="H111" s="5">
        <v>3.3999417419166907E-2</v>
      </c>
      <c r="I111" s="23">
        <v>77379</v>
      </c>
      <c r="J111" s="34">
        <v>0</v>
      </c>
      <c r="K111" s="34">
        <v>0</v>
      </c>
      <c r="L111" s="34">
        <v>9</v>
      </c>
      <c r="M111" s="22">
        <v>9</v>
      </c>
      <c r="N111" s="34">
        <v>2</v>
      </c>
      <c r="O111" s="34">
        <v>0</v>
      </c>
      <c r="P111" s="34">
        <v>15</v>
      </c>
      <c r="Q111" s="22">
        <v>17</v>
      </c>
      <c r="R111" s="34">
        <v>4</v>
      </c>
      <c r="S111" s="34">
        <v>0</v>
      </c>
      <c r="T111" s="34">
        <v>20</v>
      </c>
      <c r="U111" s="22">
        <v>24</v>
      </c>
      <c r="V111" s="61">
        <v>6</v>
      </c>
      <c r="W111" s="61">
        <v>0</v>
      </c>
      <c r="X111" s="61">
        <v>44</v>
      </c>
      <c r="Y111" s="65">
        <v>50</v>
      </c>
      <c r="Z111" s="61">
        <v>1</v>
      </c>
      <c r="AA111" s="61">
        <v>0</v>
      </c>
      <c r="AB111" s="61">
        <f t="shared" si="15"/>
        <v>12</v>
      </c>
      <c r="AC111" s="66">
        <v>13</v>
      </c>
      <c r="AD111" s="34">
        <f t="shared" si="16"/>
        <v>5</v>
      </c>
      <c r="AE111" s="34">
        <f t="shared" si="17"/>
        <v>0</v>
      </c>
      <c r="AF111" s="34">
        <f t="shared" si="18"/>
        <v>32</v>
      </c>
      <c r="AG111" s="65">
        <f t="shared" si="19"/>
        <v>37</v>
      </c>
    </row>
    <row r="112" spans="1:33" x14ac:dyDescent="0.55000000000000004">
      <c r="A112" s="6">
        <v>77388</v>
      </c>
      <c r="B112" s="33">
        <v>92048</v>
      </c>
      <c r="C112" s="34">
        <v>53688</v>
      </c>
      <c r="D112" s="35">
        <v>0.47222843093428701</v>
      </c>
      <c r="E112" s="35">
        <v>0.27905677246312027</v>
      </c>
      <c r="F112" s="35">
        <v>0.1185926091491581</v>
      </c>
      <c r="G112" s="35">
        <v>0.1024810013410818</v>
      </c>
      <c r="H112" s="5">
        <v>2.7641186112352854E-2</v>
      </c>
      <c r="I112" s="9">
        <v>77388</v>
      </c>
      <c r="J112" s="34">
        <v>0</v>
      </c>
      <c r="K112" s="34">
        <v>0</v>
      </c>
      <c r="L112" s="34">
        <v>1</v>
      </c>
      <c r="M112" s="10">
        <v>1</v>
      </c>
      <c r="N112" s="34">
        <v>0</v>
      </c>
      <c r="O112" s="34">
        <v>0</v>
      </c>
      <c r="P112" s="34">
        <v>17</v>
      </c>
      <c r="Q112" s="10">
        <v>17</v>
      </c>
      <c r="R112" s="34">
        <v>0</v>
      </c>
      <c r="S112" s="34">
        <v>0</v>
      </c>
      <c r="T112" s="34">
        <v>11</v>
      </c>
      <c r="U112" s="10">
        <v>11</v>
      </c>
      <c r="V112" s="61">
        <v>0</v>
      </c>
      <c r="W112" s="61">
        <v>0</v>
      </c>
      <c r="X112" s="61">
        <v>29</v>
      </c>
      <c r="Y112" s="14">
        <v>29</v>
      </c>
      <c r="Z112" s="61">
        <v>1</v>
      </c>
      <c r="AA112" s="61">
        <v>2</v>
      </c>
      <c r="AB112" s="61">
        <f t="shared" si="15"/>
        <v>17</v>
      </c>
      <c r="AC112" s="62">
        <v>20</v>
      </c>
      <c r="AD112" s="34">
        <f t="shared" si="16"/>
        <v>-1</v>
      </c>
      <c r="AE112" s="34">
        <f t="shared" si="17"/>
        <v>-2</v>
      </c>
      <c r="AF112" s="34">
        <f t="shared" si="18"/>
        <v>12</v>
      </c>
      <c r="AG112" s="14">
        <f t="shared" si="19"/>
        <v>9</v>
      </c>
    </row>
    <row r="113" spans="1:33" x14ac:dyDescent="0.55000000000000004">
      <c r="A113" s="21">
        <v>77389</v>
      </c>
      <c r="B113" s="33">
        <v>121194</v>
      </c>
      <c r="C113" s="34">
        <v>31521</v>
      </c>
      <c r="D113" s="35">
        <v>0.55229846768820789</v>
      </c>
      <c r="E113" s="35">
        <v>0.30839757621902858</v>
      </c>
      <c r="F113" s="35">
        <v>6.5543605850068215E-2</v>
      </c>
      <c r="G113" s="35">
        <v>4.9046667301164304E-2</v>
      </c>
      <c r="H113" s="5">
        <v>2.4713682941531041E-2</v>
      </c>
      <c r="I113" s="23">
        <v>77389</v>
      </c>
      <c r="J113" s="34">
        <v>0</v>
      </c>
      <c r="K113" s="34">
        <v>0</v>
      </c>
      <c r="L113" s="34">
        <v>0</v>
      </c>
      <c r="M113" s="22">
        <v>0</v>
      </c>
      <c r="N113" s="34">
        <v>0</v>
      </c>
      <c r="O113" s="34">
        <v>0</v>
      </c>
      <c r="P113" s="34">
        <v>0</v>
      </c>
      <c r="Q113" s="22">
        <v>0</v>
      </c>
      <c r="R113" s="34">
        <v>0</v>
      </c>
      <c r="S113" s="34">
        <v>0</v>
      </c>
      <c r="T113" s="34">
        <v>0</v>
      </c>
      <c r="U113" s="22">
        <v>0</v>
      </c>
      <c r="V113" s="61">
        <v>0</v>
      </c>
      <c r="W113" s="61">
        <v>0</v>
      </c>
      <c r="X113" s="61">
        <v>0</v>
      </c>
      <c r="Y113" s="65">
        <v>0</v>
      </c>
      <c r="Z113" s="61">
        <v>0</v>
      </c>
      <c r="AA113" s="61">
        <v>0</v>
      </c>
      <c r="AB113" s="61">
        <f t="shared" si="15"/>
        <v>0</v>
      </c>
      <c r="AC113" s="66">
        <v>0</v>
      </c>
      <c r="AD113" s="34">
        <f t="shared" si="16"/>
        <v>0</v>
      </c>
      <c r="AE113" s="34">
        <f t="shared" si="17"/>
        <v>0</v>
      </c>
      <c r="AF113" s="34">
        <f t="shared" si="18"/>
        <v>0</v>
      </c>
      <c r="AG113" s="65">
        <f t="shared" si="19"/>
        <v>0</v>
      </c>
    </row>
    <row r="114" spans="1:33" x14ac:dyDescent="0.55000000000000004">
      <c r="A114" s="6">
        <v>77396</v>
      </c>
      <c r="B114" s="33">
        <v>72861</v>
      </c>
      <c r="C114" s="34">
        <v>56923</v>
      </c>
      <c r="D114" s="35">
        <v>0.18472322259894947</v>
      </c>
      <c r="E114" s="35">
        <v>0.44906276900374192</v>
      </c>
      <c r="F114" s="35">
        <v>0.31575988616200834</v>
      </c>
      <c r="G114" s="35">
        <v>3.7945997224320571E-2</v>
      </c>
      <c r="H114" s="5">
        <v>1.2508125010979745E-2</v>
      </c>
      <c r="I114" s="9">
        <v>77396</v>
      </c>
      <c r="J114" s="34">
        <v>0</v>
      </c>
      <c r="K114" s="34">
        <v>0</v>
      </c>
      <c r="L114" s="34">
        <v>20</v>
      </c>
      <c r="M114" s="10">
        <v>20</v>
      </c>
      <c r="N114" s="34">
        <v>29</v>
      </c>
      <c r="O114" s="34">
        <v>1</v>
      </c>
      <c r="P114" s="34">
        <v>158</v>
      </c>
      <c r="Q114" s="10">
        <v>188</v>
      </c>
      <c r="R114" s="34">
        <v>37</v>
      </c>
      <c r="S114" s="34">
        <v>2</v>
      </c>
      <c r="T114" s="34">
        <v>130</v>
      </c>
      <c r="U114" s="10">
        <v>169</v>
      </c>
      <c r="V114" s="61">
        <v>66</v>
      </c>
      <c r="W114" s="61">
        <v>3</v>
      </c>
      <c r="X114" s="61">
        <v>308</v>
      </c>
      <c r="Y114" s="14">
        <v>377</v>
      </c>
      <c r="Z114" s="61">
        <v>78</v>
      </c>
      <c r="AA114" s="61">
        <v>4</v>
      </c>
      <c r="AB114" s="61">
        <f t="shared" si="15"/>
        <v>334</v>
      </c>
      <c r="AC114" s="62">
        <v>416</v>
      </c>
      <c r="AD114" s="34">
        <f t="shared" si="16"/>
        <v>-12</v>
      </c>
      <c r="AE114" s="34">
        <f t="shared" si="17"/>
        <v>-1</v>
      </c>
      <c r="AF114" s="34">
        <f t="shared" si="18"/>
        <v>-26</v>
      </c>
      <c r="AG114" s="14">
        <f t="shared" si="19"/>
        <v>-39</v>
      </c>
    </row>
    <row r="115" spans="1:33" x14ac:dyDescent="0.55000000000000004">
      <c r="A115" s="21">
        <v>77401</v>
      </c>
      <c r="B115" s="33">
        <v>198452</v>
      </c>
      <c r="C115" s="34">
        <v>17727</v>
      </c>
      <c r="D115" s="35">
        <v>0.61899926665538441</v>
      </c>
      <c r="E115" s="35">
        <v>0.10605291363456874</v>
      </c>
      <c r="F115" s="35">
        <v>2.3749083319230552E-2</v>
      </c>
      <c r="G115" s="35">
        <v>0.21752129519941332</v>
      </c>
      <c r="H115" s="5">
        <v>3.3677441191402945E-2</v>
      </c>
      <c r="I115" s="23">
        <v>77401</v>
      </c>
      <c r="J115" s="34">
        <v>0</v>
      </c>
      <c r="K115" s="34">
        <v>0</v>
      </c>
      <c r="L115" s="34">
        <v>0</v>
      </c>
      <c r="M115" s="22">
        <v>0</v>
      </c>
      <c r="N115" s="34">
        <v>0</v>
      </c>
      <c r="O115" s="34">
        <v>0</v>
      </c>
      <c r="P115" s="34">
        <v>0</v>
      </c>
      <c r="Q115" s="22">
        <v>0</v>
      </c>
      <c r="R115" s="34">
        <v>0</v>
      </c>
      <c r="S115" s="34">
        <v>0</v>
      </c>
      <c r="T115" s="34">
        <v>0</v>
      </c>
      <c r="U115" s="22">
        <v>0</v>
      </c>
      <c r="V115" s="61">
        <v>0</v>
      </c>
      <c r="W115" s="61">
        <v>0</v>
      </c>
      <c r="X115" s="61">
        <v>0</v>
      </c>
      <c r="Y115" s="65">
        <v>0</v>
      </c>
      <c r="Z115" s="61">
        <v>0</v>
      </c>
      <c r="AA115" s="61">
        <v>0</v>
      </c>
      <c r="AB115" s="61">
        <f t="shared" si="15"/>
        <v>0</v>
      </c>
      <c r="AC115" s="66">
        <v>0</v>
      </c>
      <c r="AD115" s="34">
        <f t="shared" si="16"/>
        <v>0</v>
      </c>
      <c r="AE115" s="34">
        <f t="shared" si="17"/>
        <v>0</v>
      </c>
      <c r="AF115" s="34">
        <f t="shared" si="18"/>
        <v>0</v>
      </c>
      <c r="AG115" s="65">
        <f t="shared" si="19"/>
        <v>0</v>
      </c>
    </row>
    <row r="116" spans="1:33" x14ac:dyDescent="0.55000000000000004">
      <c r="A116" s="21">
        <v>77429</v>
      </c>
      <c r="B116" s="33">
        <v>104305</v>
      </c>
      <c r="C116" s="34">
        <v>93087</v>
      </c>
      <c r="D116" s="35">
        <v>0.55222533758741821</v>
      </c>
      <c r="E116" s="35">
        <v>0.22442446313663561</v>
      </c>
      <c r="F116" s="35">
        <v>0.1083180250733185</v>
      </c>
      <c r="G116" s="35">
        <v>8.9292812100508129E-2</v>
      </c>
      <c r="H116" s="5">
        <v>2.5739362102119523E-2</v>
      </c>
      <c r="I116" s="23">
        <v>77429</v>
      </c>
      <c r="J116" s="34">
        <v>0</v>
      </c>
      <c r="K116" s="34">
        <v>0</v>
      </c>
      <c r="L116" s="34">
        <v>7</v>
      </c>
      <c r="M116" s="22">
        <v>7</v>
      </c>
      <c r="N116" s="34">
        <v>0</v>
      </c>
      <c r="O116" s="34">
        <v>0</v>
      </c>
      <c r="P116" s="34">
        <v>14</v>
      </c>
      <c r="Q116" s="22">
        <v>14</v>
      </c>
      <c r="R116" s="34">
        <v>1</v>
      </c>
      <c r="S116" s="34">
        <v>1</v>
      </c>
      <c r="T116" s="34">
        <v>13</v>
      </c>
      <c r="U116" s="22">
        <v>15</v>
      </c>
      <c r="V116" s="61">
        <v>1</v>
      </c>
      <c r="W116" s="61">
        <v>1</v>
      </c>
      <c r="X116" s="61">
        <v>34</v>
      </c>
      <c r="Y116" s="65">
        <v>36</v>
      </c>
      <c r="Z116" s="61">
        <v>2</v>
      </c>
      <c r="AA116" s="61">
        <v>0</v>
      </c>
      <c r="AB116" s="61">
        <f t="shared" si="15"/>
        <v>10</v>
      </c>
      <c r="AC116" s="66">
        <v>12</v>
      </c>
      <c r="AD116" s="34">
        <f t="shared" si="16"/>
        <v>-1</v>
      </c>
      <c r="AE116" s="34">
        <f t="shared" si="17"/>
        <v>1</v>
      </c>
      <c r="AF116" s="34">
        <f t="shared" si="18"/>
        <v>24</v>
      </c>
      <c r="AG116" s="65">
        <f t="shared" si="19"/>
        <v>24</v>
      </c>
    </row>
    <row r="117" spans="1:33" x14ac:dyDescent="0.55000000000000004">
      <c r="A117" s="6">
        <v>77433</v>
      </c>
      <c r="B117" s="33">
        <v>111789</v>
      </c>
      <c r="C117" s="34">
        <v>83874</v>
      </c>
      <c r="D117" s="35">
        <v>0.41706607530343132</v>
      </c>
      <c r="E117" s="35">
        <v>0.28530891575458428</v>
      </c>
      <c r="F117" s="35">
        <v>0.17261606695757922</v>
      </c>
      <c r="G117" s="35">
        <v>0.10463314018647019</v>
      </c>
      <c r="H117" s="5">
        <v>2.0375801797934998E-2</v>
      </c>
      <c r="I117" s="9">
        <v>77433</v>
      </c>
      <c r="J117" s="34">
        <v>0</v>
      </c>
      <c r="K117" s="34">
        <v>0</v>
      </c>
      <c r="L117" s="34">
        <v>3</v>
      </c>
      <c r="M117" s="10">
        <v>3</v>
      </c>
      <c r="N117" s="34">
        <v>9</v>
      </c>
      <c r="O117" s="34">
        <v>0</v>
      </c>
      <c r="P117" s="34">
        <v>46</v>
      </c>
      <c r="Q117" s="10">
        <v>55</v>
      </c>
      <c r="R117" s="34">
        <v>4</v>
      </c>
      <c r="S117" s="34">
        <v>1</v>
      </c>
      <c r="T117" s="34">
        <v>21</v>
      </c>
      <c r="U117" s="10">
        <v>26</v>
      </c>
      <c r="V117" s="61">
        <v>13</v>
      </c>
      <c r="W117" s="61">
        <v>1</v>
      </c>
      <c r="X117" s="61">
        <v>70</v>
      </c>
      <c r="Y117" s="14">
        <v>84</v>
      </c>
      <c r="Z117" s="61">
        <v>8</v>
      </c>
      <c r="AA117" s="61">
        <v>0</v>
      </c>
      <c r="AB117" s="61">
        <f t="shared" si="15"/>
        <v>16</v>
      </c>
      <c r="AC117" s="62">
        <v>24</v>
      </c>
      <c r="AD117" s="34">
        <f t="shared" si="16"/>
        <v>5</v>
      </c>
      <c r="AE117" s="34">
        <f t="shared" si="17"/>
        <v>1</v>
      </c>
      <c r="AF117" s="34">
        <f t="shared" si="18"/>
        <v>54</v>
      </c>
      <c r="AG117" s="14">
        <f t="shared" si="19"/>
        <v>60</v>
      </c>
    </row>
    <row r="118" spans="1:33" x14ac:dyDescent="0.55000000000000004">
      <c r="A118" s="21">
        <v>77447</v>
      </c>
      <c r="B118" s="33">
        <v>88553</v>
      </c>
      <c r="C118" s="34">
        <v>18216</v>
      </c>
      <c r="D118" s="35">
        <v>0.51838151604825855</v>
      </c>
      <c r="E118" s="35">
        <v>0.37929660824038242</v>
      </c>
      <c r="F118" s="35">
        <v>6.8062827225130892E-2</v>
      </c>
      <c r="G118" s="35">
        <v>1.8893694513999543E-2</v>
      </c>
      <c r="H118" s="5">
        <v>1.5365353972228546E-2</v>
      </c>
      <c r="I118" s="23">
        <v>77447</v>
      </c>
      <c r="J118" s="34">
        <v>0</v>
      </c>
      <c r="K118" s="34">
        <v>0</v>
      </c>
      <c r="L118" s="34">
        <v>0</v>
      </c>
      <c r="M118" s="22">
        <v>0</v>
      </c>
      <c r="N118" s="34">
        <v>0</v>
      </c>
      <c r="O118" s="34">
        <v>0</v>
      </c>
      <c r="P118" s="34">
        <v>0</v>
      </c>
      <c r="Q118" s="22">
        <v>0</v>
      </c>
      <c r="R118" s="34">
        <v>0</v>
      </c>
      <c r="S118" s="34">
        <v>0</v>
      </c>
      <c r="T118" s="34">
        <v>0</v>
      </c>
      <c r="U118" s="22">
        <v>0</v>
      </c>
      <c r="V118" s="61">
        <v>0</v>
      </c>
      <c r="W118" s="61">
        <v>0</v>
      </c>
      <c r="X118" s="61">
        <v>0</v>
      </c>
      <c r="Y118" s="65">
        <v>0</v>
      </c>
      <c r="Z118" s="61">
        <v>0</v>
      </c>
      <c r="AA118" s="61">
        <v>0</v>
      </c>
      <c r="AB118" s="61">
        <f t="shared" si="15"/>
        <v>0</v>
      </c>
      <c r="AC118" s="66">
        <v>0</v>
      </c>
      <c r="AD118" s="34">
        <f t="shared" si="16"/>
        <v>0</v>
      </c>
      <c r="AE118" s="34">
        <f t="shared" si="17"/>
        <v>0</v>
      </c>
      <c r="AF118" s="34">
        <f t="shared" si="18"/>
        <v>0</v>
      </c>
      <c r="AG118" s="65">
        <f t="shared" si="19"/>
        <v>0</v>
      </c>
    </row>
    <row r="119" spans="1:33" x14ac:dyDescent="0.55000000000000004">
      <c r="A119" s="6">
        <v>77449</v>
      </c>
      <c r="B119" s="33">
        <v>76578</v>
      </c>
      <c r="C119" s="34">
        <v>123925</v>
      </c>
      <c r="D119" s="35">
        <v>0.19477910026225539</v>
      </c>
      <c r="E119" s="35">
        <v>0.51858785555779707</v>
      </c>
      <c r="F119" s="35">
        <v>0.21925358079483559</v>
      </c>
      <c r="G119" s="35">
        <v>5.5331853943917694E-2</v>
      </c>
      <c r="H119" s="5">
        <v>1.2047609441194271E-2</v>
      </c>
      <c r="I119" s="9">
        <v>77449</v>
      </c>
      <c r="J119" s="34">
        <v>0</v>
      </c>
      <c r="K119" s="34">
        <v>0</v>
      </c>
      <c r="L119" s="34">
        <v>16</v>
      </c>
      <c r="M119" s="10">
        <v>16</v>
      </c>
      <c r="N119" s="34">
        <v>2</v>
      </c>
      <c r="O119" s="34">
        <v>0</v>
      </c>
      <c r="P119" s="34">
        <v>42</v>
      </c>
      <c r="Q119" s="10">
        <v>44</v>
      </c>
      <c r="R119" s="34">
        <v>1</v>
      </c>
      <c r="S119" s="34">
        <v>1</v>
      </c>
      <c r="T119" s="34">
        <v>35</v>
      </c>
      <c r="U119" s="10">
        <v>37</v>
      </c>
      <c r="V119" s="61">
        <v>3</v>
      </c>
      <c r="W119" s="61">
        <v>1</v>
      </c>
      <c r="X119" s="61">
        <v>93</v>
      </c>
      <c r="Y119" s="14">
        <v>97</v>
      </c>
      <c r="Z119" s="61">
        <v>6</v>
      </c>
      <c r="AA119" s="61">
        <v>0</v>
      </c>
      <c r="AB119" s="61">
        <f t="shared" si="15"/>
        <v>83</v>
      </c>
      <c r="AC119" s="62">
        <v>89</v>
      </c>
      <c r="AD119" s="34">
        <f t="shared" si="16"/>
        <v>-3</v>
      </c>
      <c r="AE119" s="34">
        <f t="shared" si="17"/>
        <v>1</v>
      </c>
      <c r="AF119" s="34">
        <f t="shared" si="18"/>
        <v>10</v>
      </c>
      <c r="AG119" s="14">
        <f t="shared" si="19"/>
        <v>8</v>
      </c>
    </row>
    <row r="120" spans="1:33" x14ac:dyDescent="0.55000000000000004">
      <c r="A120" s="6">
        <v>77450</v>
      </c>
      <c r="B120" s="33">
        <v>94893</v>
      </c>
      <c r="C120" s="34">
        <v>82245</v>
      </c>
      <c r="D120" s="35">
        <v>0.5049220070034528</v>
      </c>
      <c r="E120" s="35">
        <v>0.23263217180498078</v>
      </c>
      <c r="F120" s="35">
        <v>6.9055023630531134E-2</v>
      </c>
      <c r="G120" s="35">
        <v>0.16154467762078506</v>
      </c>
      <c r="H120" s="5">
        <v>3.1846119940250266E-2</v>
      </c>
      <c r="I120" s="9">
        <v>77450</v>
      </c>
      <c r="J120" s="34">
        <v>0</v>
      </c>
      <c r="K120" s="34">
        <v>0</v>
      </c>
      <c r="L120" s="34">
        <v>8</v>
      </c>
      <c r="M120" s="10">
        <v>8</v>
      </c>
      <c r="N120" s="34">
        <v>9</v>
      </c>
      <c r="O120" s="34">
        <v>2</v>
      </c>
      <c r="P120" s="34">
        <v>78</v>
      </c>
      <c r="Q120" s="10">
        <v>89</v>
      </c>
      <c r="R120" s="34">
        <v>14</v>
      </c>
      <c r="S120" s="34">
        <v>1</v>
      </c>
      <c r="T120" s="34">
        <v>52</v>
      </c>
      <c r="U120" s="10">
        <v>67</v>
      </c>
      <c r="V120" s="61">
        <v>23</v>
      </c>
      <c r="W120" s="61">
        <v>3</v>
      </c>
      <c r="X120" s="61">
        <v>138</v>
      </c>
      <c r="Y120" s="14">
        <v>164</v>
      </c>
      <c r="Z120" s="61">
        <v>7</v>
      </c>
      <c r="AA120" s="61">
        <v>2</v>
      </c>
      <c r="AB120" s="61">
        <f t="shared" si="15"/>
        <v>87</v>
      </c>
      <c r="AC120" s="62">
        <v>96</v>
      </c>
      <c r="AD120" s="34">
        <f t="shared" si="16"/>
        <v>16</v>
      </c>
      <c r="AE120" s="34">
        <f t="shared" si="17"/>
        <v>1</v>
      </c>
      <c r="AF120" s="34">
        <f t="shared" si="18"/>
        <v>51</v>
      </c>
      <c r="AG120" s="14">
        <f t="shared" si="19"/>
        <v>68</v>
      </c>
    </row>
    <row r="121" spans="1:33" x14ac:dyDescent="0.55000000000000004">
      <c r="A121" s="13">
        <v>77477</v>
      </c>
      <c r="B121" s="33">
        <v>59910</v>
      </c>
      <c r="C121" s="36">
        <v>10710</v>
      </c>
      <c r="D121" s="35">
        <v>0.20599999999999999</v>
      </c>
      <c r="E121" s="35">
        <v>0.26800000000000002</v>
      </c>
      <c r="F121" s="35">
        <v>0.27900000000000003</v>
      </c>
      <c r="G121" s="35">
        <v>0.222</v>
      </c>
      <c r="H121" s="35">
        <v>2.1999999999999999E-2</v>
      </c>
      <c r="I121" s="7">
        <v>77477</v>
      </c>
      <c r="J121" s="34">
        <v>0</v>
      </c>
      <c r="K121" s="34">
        <v>10</v>
      </c>
      <c r="L121" s="34">
        <v>3</v>
      </c>
      <c r="M121" s="10">
        <v>13</v>
      </c>
      <c r="N121" s="34">
        <v>10</v>
      </c>
      <c r="O121" s="34">
        <v>24</v>
      </c>
      <c r="P121" s="34">
        <v>50</v>
      </c>
      <c r="Q121" s="10">
        <v>84</v>
      </c>
      <c r="R121" s="34">
        <v>8</v>
      </c>
      <c r="S121" s="34">
        <v>7</v>
      </c>
      <c r="T121" s="34">
        <v>62</v>
      </c>
      <c r="U121" s="10">
        <v>77</v>
      </c>
      <c r="V121" s="61">
        <v>18</v>
      </c>
      <c r="W121" s="61">
        <v>41</v>
      </c>
      <c r="X121" s="61">
        <v>115</v>
      </c>
      <c r="Y121" s="14">
        <v>174</v>
      </c>
      <c r="Z121" s="61">
        <v>26</v>
      </c>
      <c r="AA121" s="61">
        <v>41</v>
      </c>
      <c r="AB121" s="61">
        <f t="shared" si="15"/>
        <v>114</v>
      </c>
      <c r="AC121" s="62">
        <v>181</v>
      </c>
      <c r="AD121" s="34">
        <f t="shared" si="16"/>
        <v>-8</v>
      </c>
      <c r="AE121" s="34">
        <f t="shared" si="17"/>
        <v>0</v>
      </c>
      <c r="AF121" s="34">
        <f t="shared" si="18"/>
        <v>1</v>
      </c>
      <c r="AG121" s="14">
        <f t="shared" si="19"/>
        <v>-7</v>
      </c>
    </row>
    <row r="122" spans="1:33" x14ac:dyDescent="0.55000000000000004">
      <c r="A122" s="25">
        <v>77484</v>
      </c>
      <c r="B122" s="33">
        <v>64846</v>
      </c>
      <c r="C122" s="36">
        <v>35554</v>
      </c>
      <c r="D122" s="35">
        <v>0.6</v>
      </c>
      <c r="E122" s="35">
        <v>0.33900000000000002</v>
      </c>
      <c r="F122" s="35">
        <v>3.2000000000000001E-2</v>
      </c>
      <c r="G122" s="35">
        <v>1.2E-2</v>
      </c>
      <c r="H122" s="35">
        <v>1.7000000000000001E-2</v>
      </c>
      <c r="I122" s="24">
        <v>77484</v>
      </c>
      <c r="J122" s="34">
        <v>0</v>
      </c>
      <c r="K122" s="34">
        <v>0</v>
      </c>
      <c r="L122" s="34">
        <v>0</v>
      </c>
      <c r="M122" s="22">
        <v>0</v>
      </c>
      <c r="N122" s="34">
        <v>0</v>
      </c>
      <c r="O122" s="34">
        <v>0</v>
      </c>
      <c r="P122" s="34">
        <v>0</v>
      </c>
      <c r="Q122" s="22">
        <v>0</v>
      </c>
      <c r="R122" s="34">
        <v>0</v>
      </c>
      <c r="S122" s="34">
        <v>0</v>
      </c>
      <c r="T122" s="34">
        <v>0</v>
      </c>
      <c r="U122" s="22">
        <v>0</v>
      </c>
      <c r="V122" s="61">
        <v>0</v>
      </c>
      <c r="W122" s="61">
        <v>0</v>
      </c>
      <c r="X122" s="61">
        <v>0</v>
      </c>
      <c r="Y122" s="65">
        <v>0</v>
      </c>
      <c r="Z122" s="61">
        <v>0</v>
      </c>
      <c r="AA122" s="61">
        <v>0</v>
      </c>
      <c r="AB122" s="61">
        <f t="shared" si="15"/>
        <v>0</v>
      </c>
      <c r="AC122" s="66">
        <v>0</v>
      </c>
      <c r="AD122" s="34">
        <f t="shared" si="16"/>
        <v>0</v>
      </c>
      <c r="AE122" s="34">
        <f t="shared" si="17"/>
        <v>0</v>
      </c>
      <c r="AF122" s="34">
        <f t="shared" si="18"/>
        <v>0</v>
      </c>
      <c r="AG122" s="65">
        <f t="shared" si="19"/>
        <v>0</v>
      </c>
    </row>
    <row r="123" spans="1:33" x14ac:dyDescent="0.55000000000000004">
      <c r="A123" s="27">
        <v>77489</v>
      </c>
      <c r="B123" s="33">
        <v>68646</v>
      </c>
      <c r="C123" s="36">
        <v>81674</v>
      </c>
      <c r="D123" s="35">
        <v>4.2000000000000003E-2</v>
      </c>
      <c r="E123" s="35">
        <v>0.17100000000000001</v>
      </c>
      <c r="F123" s="35">
        <v>0.751</v>
      </c>
      <c r="G123" s="35">
        <v>2.1000000000000001E-2</v>
      </c>
      <c r="H123" s="35">
        <v>2.0000000000000001E-4</v>
      </c>
      <c r="I123" s="28">
        <v>77489</v>
      </c>
      <c r="J123" s="34">
        <v>0</v>
      </c>
      <c r="K123" s="34">
        <v>0</v>
      </c>
      <c r="L123" s="34">
        <v>0</v>
      </c>
      <c r="M123" s="19">
        <v>0</v>
      </c>
      <c r="N123" s="34">
        <v>0</v>
      </c>
      <c r="O123" s="34">
        <v>0</v>
      </c>
      <c r="P123" s="34">
        <v>7</v>
      </c>
      <c r="Q123" s="19">
        <v>7</v>
      </c>
      <c r="R123" s="34">
        <v>0</v>
      </c>
      <c r="S123" s="34">
        <v>0</v>
      </c>
      <c r="T123" s="34">
        <v>1</v>
      </c>
      <c r="U123" s="19">
        <v>1</v>
      </c>
      <c r="V123" s="61">
        <v>0</v>
      </c>
      <c r="W123" s="61">
        <v>0</v>
      </c>
      <c r="X123" s="61">
        <v>8</v>
      </c>
      <c r="Y123" s="63">
        <v>8</v>
      </c>
      <c r="Z123" s="61">
        <v>0</v>
      </c>
      <c r="AA123" s="61">
        <v>0</v>
      </c>
      <c r="AB123" s="61">
        <f t="shared" si="15"/>
        <v>8</v>
      </c>
      <c r="AC123" s="64">
        <v>8</v>
      </c>
      <c r="AD123" s="34">
        <f t="shared" si="16"/>
        <v>0</v>
      </c>
      <c r="AE123" s="34">
        <f t="shared" si="17"/>
        <v>0</v>
      </c>
      <c r="AF123" s="34">
        <f t="shared" si="18"/>
        <v>0</v>
      </c>
      <c r="AG123" s="63">
        <f t="shared" si="19"/>
        <v>0</v>
      </c>
    </row>
    <row r="124" spans="1:33" x14ac:dyDescent="0.55000000000000004">
      <c r="A124" s="6">
        <v>77493</v>
      </c>
      <c r="B124" s="33">
        <v>94716</v>
      </c>
      <c r="C124" s="34">
        <v>36973</v>
      </c>
      <c r="D124" s="35">
        <v>0.43419636281230523</v>
      </c>
      <c r="E124" s="35">
        <v>0.38436915755481277</v>
      </c>
      <c r="F124" s="35">
        <v>0.11339300889468019</v>
      </c>
      <c r="G124" s="35">
        <v>5.0677015466545808E-2</v>
      </c>
      <c r="H124" s="5">
        <v>1.7364455271655997E-2</v>
      </c>
      <c r="I124" s="9">
        <v>77493</v>
      </c>
      <c r="J124" s="34">
        <v>0</v>
      </c>
      <c r="K124" s="34">
        <v>0</v>
      </c>
      <c r="L124" s="34">
        <v>0</v>
      </c>
      <c r="M124" s="10">
        <v>0</v>
      </c>
      <c r="N124" s="34">
        <v>0</v>
      </c>
      <c r="O124" s="34">
        <v>0</v>
      </c>
      <c r="P124" s="34">
        <v>0</v>
      </c>
      <c r="Q124" s="10">
        <v>0</v>
      </c>
      <c r="R124" s="34">
        <v>0</v>
      </c>
      <c r="S124" s="34">
        <v>0</v>
      </c>
      <c r="T124" s="34">
        <v>0</v>
      </c>
      <c r="U124" s="10">
        <v>0</v>
      </c>
      <c r="V124" s="61">
        <v>0</v>
      </c>
      <c r="W124" s="61">
        <v>0</v>
      </c>
      <c r="X124" s="61">
        <v>0</v>
      </c>
      <c r="Y124" s="14">
        <v>0</v>
      </c>
      <c r="Z124" s="61">
        <v>0</v>
      </c>
      <c r="AA124" s="61">
        <v>0</v>
      </c>
      <c r="AB124" s="61">
        <f t="shared" si="15"/>
        <v>0</v>
      </c>
      <c r="AC124" s="62">
        <v>0</v>
      </c>
      <c r="AD124" s="34">
        <f t="shared" si="16"/>
        <v>0</v>
      </c>
      <c r="AE124" s="34">
        <f t="shared" si="17"/>
        <v>0</v>
      </c>
      <c r="AF124" s="34">
        <f t="shared" si="18"/>
        <v>0</v>
      </c>
      <c r="AG124" s="14">
        <f t="shared" si="19"/>
        <v>0</v>
      </c>
    </row>
    <row r="125" spans="1:33" x14ac:dyDescent="0.55000000000000004">
      <c r="A125" s="25">
        <v>77494</v>
      </c>
      <c r="B125" s="33">
        <v>131694</v>
      </c>
      <c r="C125" s="36">
        <v>61600</v>
      </c>
      <c r="D125" s="35">
        <v>0.51200000000000001</v>
      </c>
      <c r="E125" s="35">
        <v>0.21</v>
      </c>
      <c r="F125" s="35">
        <v>7.1999999999999995E-2</v>
      </c>
      <c r="G125" s="35">
        <v>0.18</v>
      </c>
      <c r="H125" s="35">
        <v>2.5999999999999999E-2</v>
      </c>
      <c r="I125" s="24">
        <v>77494</v>
      </c>
      <c r="J125" s="34">
        <v>0</v>
      </c>
      <c r="K125" s="34">
        <v>0</v>
      </c>
      <c r="L125" s="34">
        <v>17</v>
      </c>
      <c r="M125" s="22">
        <v>17</v>
      </c>
      <c r="N125" s="34">
        <v>3</v>
      </c>
      <c r="O125" s="34">
        <v>2</v>
      </c>
      <c r="P125" s="34">
        <v>18</v>
      </c>
      <c r="Q125" s="22">
        <v>23</v>
      </c>
      <c r="R125" s="34">
        <v>3</v>
      </c>
      <c r="S125" s="34">
        <v>0</v>
      </c>
      <c r="T125" s="34">
        <v>27</v>
      </c>
      <c r="U125" s="22">
        <v>30</v>
      </c>
      <c r="V125" s="61">
        <v>6</v>
      </c>
      <c r="W125" s="61">
        <v>2</v>
      </c>
      <c r="X125" s="61">
        <v>62</v>
      </c>
      <c r="Y125" s="65">
        <v>70</v>
      </c>
      <c r="Z125" s="61">
        <v>2</v>
      </c>
      <c r="AA125" s="61">
        <v>0</v>
      </c>
      <c r="AB125" s="61">
        <f t="shared" si="15"/>
        <v>8</v>
      </c>
      <c r="AC125" s="66">
        <v>10</v>
      </c>
      <c r="AD125" s="34">
        <f t="shared" si="16"/>
        <v>4</v>
      </c>
      <c r="AE125" s="34">
        <f t="shared" si="17"/>
        <v>2</v>
      </c>
      <c r="AF125" s="34">
        <f t="shared" si="18"/>
        <v>54</v>
      </c>
      <c r="AG125" s="65">
        <f t="shared" si="19"/>
        <v>60</v>
      </c>
    </row>
    <row r="126" spans="1:33" x14ac:dyDescent="0.55000000000000004">
      <c r="A126" s="29">
        <v>77502</v>
      </c>
      <c r="B126" s="33">
        <v>49483</v>
      </c>
      <c r="C126" s="34">
        <v>40649</v>
      </c>
      <c r="D126" s="35">
        <v>0.14976998204137862</v>
      </c>
      <c r="E126" s="35">
        <v>0.82262786292405721</v>
      </c>
      <c r="F126" s="35">
        <v>2.1673349897906466E-2</v>
      </c>
      <c r="G126" s="35">
        <v>4.2067455533961479E-3</v>
      </c>
      <c r="H126" s="5">
        <v>1.7220595832615809E-3</v>
      </c>
      <c r="I126" s="31">
        <v>77502</v>
      </c>
      <c r="J126" s="34">
        <v>1</v>
      </c>
      <c r="K126" s="34">
        <v>0</v>
      </c>
      <c r="L126" s="34">
        <v>0</v>
      </c>
      <c r="M126" s="30">
        <v>1</v>
      </c>
      <c r="N126" s="34">
        <v>1</v>
      </c>
      <c r="O126" s="34">
        <v>0</v>
      </c>
      <c r="P126" s="34">
        <v>0</v>
      </c>
      <c r="Q126" s="30">
        <v>1</v>
      </c>
      <c r="R126" s="34">
        <v>1</v>
      </c>
      <c r="S126" s="34">
        <v>0</v>
      </c>
      <c r="T126" s="34">
        <v>2</v>
      </c>
      <c r="U126" s="30">
        <v>3</v>
      </c>
      <c r="V126" s="61">
        <v>3</v>
      </c>
      <c r="W126" s="61">
        <v>0</v>
      </c>
      <c r="X126" s="61">
        <v>2</v>
      </c>
      <c r="Y126" s="67">
        <v>5</v>
      </c>
      <c r="Z126" s="61">
        <v>0</v>
      </c>
      <c r="AA126" s="61">
        <v>0</v>
      </c>
      <c r="AB126" s="61">
        <f t="shared" si="15"/>
        <v>0</v>
      </c>
      <c r="AC126" s="68">
        <v>0</v>
      </c>
      <c r="AD126" s="34">
        <f t="shared" si="16"/>
        <v>3</v>
      </c>
      <c r="AE126" s="34">
        <f t="shared" si="17"/>
        <v>0</v>
      </c>
      <c r="AF126" s="34">
        <f t="shared" si="18"/>
        <v>2</v>
      </c>
      <c r="AG126" s="67">
        <f t="shared" si="19"/>
        <v>5</v>
      </c>
    </row>
    <row r="127" spans="1:33" x14ac:dyDescent="0.55000000000000004">
      <c r="A127" s="29">
        <v>77503</v>
      </c>
      <c r="B127" s="33">
        <v>53555</v>
      </c>
      <c r="C127" s="34">
        <v>27024</v>
      </c>
      <c r="D127" s="35">
        <v>0.23712255772646537</v>
      </c>
      <c r="E127" s="35">
        <v>0.71580817051509771</v>
      </c>
      <c r="F127" s="35">
        <v>3.430284191829485E-2</v>
      </c>
      <c r="G127" s="35">
        <v>6.0686796921255179E-3</v>
      </c>
      <c r="H127" s="5">
        <v>6.6977501480165779E-3</v>
      </c>
      <c r="I127" s="31">
        <v>77503</v>
      </c>
      <c r="J127" s="34">
        <v>0</v>
      </c>
      <c r="K127" s="34">
        <v>0</v>
      </c>
      <c r="L127" s="34">
        <v>0</v>
      </c>
      <c r="M127" s="30">
        <v>0</v>
      </c>
      <c r="N127" s="34">
        <v>0</v>
      </c>
      <c r="O127" s="34">
        <v>0</v>
      </c>
      <c r="P127" s="34">
        <v>0</v>
      </c>
      <c r="Q127" s="30">
        <v>0</v>
      </c>
      <c r="R127" s="34">
        <v>0</v>
      </c>
      <c r="S127" s="34">
        <v>0</v>
      </c>
      <c r="T127" s="34">
        <v>0</v>
      </c>
      <c r="U127" s="30">
        <v>0</v>
      </c>
      <c r="V127" s="61">
        <v>0</v>
      </c>
      <c r="W127" s="61">
        <v>0</v>
      </c>
      <c r="X127" s="61">
        <v>0</v>
      </c>
      <c r="Y127" s="67">
        <v>0</v>
      </c>
      <c r="Z127" s="61">
        <v>0</v>
      </c>
      <c r="AA127" s="61">
        <v>0</v>
      </c>
      <c r="AB127" s="61">
        <f t="shared" si="15"/>
        <v>0</v>
      </c>
      <c r="AC127" s="68">
        <v>0</v>
      </c>
      <c r="AD127" s="34">
        <f t="shared" si="16"/>
        <v>0</v>
      </c>
      <c r="AE127" s="34">
        <f t="shared" si="17"/>
        <v>0</v>
      </c>
      <c r="AF127" s="34">
        <f t="shared" si="18"/>
        <v>0</v>
      </c>
      <c r="AG127" s="67">
        <f t="shared" si="19"/>
        <v>0</v>
      </c>
    </row>
    <row r="128" spans="1:33" x14ac:dyDescent="0.55000000000000004">
      <c r="A128" s="6">
        <v>77504</v>
      </c>
      <c r="B128" s="33">
        <v>46440</v>
      </c>
      <c r="C128" s="34">
        <v>26904</v>
      </c>
      <c r="D128" s="35">
        <v>0.27940083258994947</v>
      </c>
      <c r="E128" s="35">
        <v>0.62934879571810887</v>
      </c>
      <c r="F128" s="35">
        <v>5.2743086529884034E-2</v>
      </c>
      <c r="G128" s="35">
        <v>2.9549509366636931E-2</v>
      </c>
      <c r="H128" s="5">
        <v>8.9577757954207547E-3</v>
      </c>
      <c r="I128" s="9">
        <v>77504</v>
      </c>
      <c r="J128" s="34">
        <v>1</v>
      </c>
      <c r="K128" s="34">
        <v>0</v>
      </c>
      <c r="L128" s="34">
        <v>3</v>
      </c>
      <c r="M128" s="10">
        <v>4</v>
      </c>
      <c r="N128" s="34">
        <v>3</v>
      </c>
      <c r="O128" s="34">
        <v>4</v>
      </c>
      <c r="P128" s="34">
        <v>15</v>
      </c>
      <c r="Q128" s="10">
        <v>22</v>
      </c>
      <c r="R128" s="34">
        <v>0</v>
      </c>
      <c r="S128" s="34">
        <v>0</v>
      </c>
      <c r="T128" s="34">
        <v>11</v>
      </c>
      <c r="U128" s="10">
        <v>11</v>
      </c>
      <c r="V128" s="61">
        <v>4</v>
      </c>
      <c r="W128" s="61">
        <v>4</v>
      </c>
      <c r="X128" s="61">
        <v>29</v>
      </c>
      <c r="Y128" s="14">
        <v>37</v>
      </c>
      <c r="Z128" s="61">
        <v>27</v>
      </c>
      <c r="AA128" s="61">
        <v>0</v>
      </c>
      <c r="AB128" s="61">
        <f t="shared" si="15"/>
        <v>36</v>
      </c>
      <c r="AC128" s="62">
        <v>63</v>
      </c>
      <c r="AD128" s="34">
        <f t="shared" si="16"/>
        <v>-23</v>
      </c>
      <c r="AE128" s="34">
        <f t="shared" si="17"/>
        <v>4</v>
      </c>
      <c r="AF128" s="34">
        <f t="shared" si="18"/>
        <v>-7</v>
      </c>
      <c r="AG128" s="14">
        <f t="shared" si="19"/>
        <v>-26</v>
      </c>
    </row>
    <row r="129" spans="1:33" x14ac:dyDescent="0.55000000000000004">
      <c r="A129" s="6">
        <v>77505</v>
      </c>
      <c r="B129" s="33">
        <v>87768</v>
      </c>
      <c r="C129" s="34">
        <v>23919</v>
      </c>
      <c r="D129" s="35">
        <v>0.49245369789706928</v>
      </c>
      <c r="E129" s="35">
        <v>0.39759187256992351</v>
      </c>
      <c r="F129" s="35">
        <v>2.4750198586897445E-2</v>
      </c>
      <c r="G129" s="35">
        <v>7.1240436473096705E-2</v>
      </c>
      <c r="H129" s="5">
        <v>1.3963794473013085E-2</v>
      </c>
      <c r="I129" s="9">
        <v>77505</v>
      </c>
      <c r="J129" s="34">
        <v>0</v>
      </c>
      <c r="K129" s="34">
        <v>0</v>
      </c>
      <c r="L129" s="34">
        <v>0</v>
      </c>
      <c r="M129" s="10">
        <v>0</v>
      </c>
      <c r="N129" s="34">
        <v>0</v>
      </c>
      <c r="O129" s="34">
        <v>0</v>
      </c>
      <c r="P129" s="34">
        <v>0</v>
      </c>
      <c r="Q129" s="10">
        <v>0</v>
      </c>
      <c r="R129" s="34">
        <v>0</v>
      </c>
      <c r="S129" s="34">
        <v>0</v>
      </c>
      <c r="T129" s="34">
        <v>0</v>
      </c>
      <c r="U129" s="10">
        <v>0</v>
      </c>
      <c r="V129" s="61">
        <v>0</v>
      </c>
      <c r="W129" s="61">
        <v>0</v>
      </c>
      <c r="X129" s="61">
        <v>0</v>
      </c>
      <c r="Y129" s="14">
        <v>0</v>
      </c>
      <c r="Z129" s="61">
        <v>0</v>
      </c>
      <c r="AA129" s="61">
        <v>0</v>
      </c>
      <c r="AB129" s="61">
        <f t="shared" si="15"/>
        <v>0</v>
      </c>
      <c r="AC129" s="62">
        <v>0</v>
      </c>
      <c r="AD129" s="34">
        <f t="shared" si="16"/>
        <v>0</v>
      </c>
      <c r="AE129" s="34">
        <f t="shared" si="17"/>
        <v>0</v>
      </c>
      <c r="AF129" s="34">
        <f t="shared" si="18"/>
        <v>0</v>
      </c>
      <c r="AG129" s="14">
        <f t="shared" si="19"/>
        <v>0</v>
      </c>
    </row>
    <row r="130" spans="1:33" x14ac:dyDescent="0.55000000000000004">
      <c r="A130" s="29">
        <v>77506</v>
      </c>
      <c r="B130" s="33">
        <v>41625</v>
      </c>
      <c r="C130" s="34">
        <v>36519</v>
      </c>
      <c r="D130" s="35">
        <v>8.0396505928420819E-2</v>
      </c>
      <c r="E130" s="35">
        <v>0.89148114680029578</v>
      </c>
      <c r="F130" s="35">
        <v>2.3001725129384705E-2</v>
      </c>
      <c r="G130" s="35">
        <v>7.6E-3</v>
      </c>
      <c r="H130" s="5">
        <v>6.5719214655384872E-4</v>
      </c>
      <c r="I130" s="31">
        <v>77506</v>
      </c>
      <c r="J130" s="34">
        <v>0</v>
      </c>
      <c r="K130" s="34">
        <v>0</v>
      </c>
      <c r="L130" s="34">
        <v>0</v>
      </c>
      <c r="M130" s="30">
        <v>0</v>
      </c>
      <c r="N130" s="34">
        <v>0</v>
      </c>
      <c r="O130" s="34">
        <v>0</v>
      </c>
      <c r="P130" s="34">
        <v>0</v>
      </c>
      <c r="Q130" s="30">
        <v>0</v>
      </c>
      <c r="R130" s="34">
        <v>0</v>
      </c>
      <c r="S130" s="34">
        <v>0</v>
      </c>
      <c r="T130" s="34">
        <v>0</v>
      </c>
      <c r="U130" s="30">
        <v>0</v>
      </c>
      <c r="V130" s="61">
        <v>0</v>
      </c>
      <c r="W130" s="61">
        <v>0</v>
      </c>
      <c r="X130" s="61">
        <v>0</v>
      </c>
      <c r="Y130" s="67">
        <v>0</v>
      </c>
      <c r="Z130" s="61">
        <v>0</v>
      </c>
      <c r="AA130" s="61">
        <v>0</v>
      </c>
      <c r="AB130" s="61">
        <f t="shared" si="15"/>
        <v>0</v>
      </c>
      <c r="AC130" s="68">
        <v>0</v>
      </c>
      <c r="AD130" s="34">
        <f t="shared" si="16"/>
        <v>0</v>
      </c>
      <c r="AE130" s="34">
        <f t="shared" si="17"/>
        <v>0</v>
      </c>
      <c r="AF130" s="34">
        <f t="shared" si="18"/>
        <v>0</v>
      </c>
      <c r="AG130" s="67">
        <f t="shared" si="19"/>
        <v>0</v>
      </c>
    </row>
    <row r="131" spans="1:33" x14ac:dyDescent="0.55000000000000004">
      <c r="A131" s="21">
        <v>77507</v>
      </c>
      <c r="B131" s="33">
        <v>112179</v>
      </c>
      <c r="C131" s="34">
        <v>1932</v>
      </c>
      <c r="D131" s="35">
        <v>0.74120082815734989</v>
      </c>
      <c r="E131" s="35">
        <v>8.7474120082815729E-2</v>
      </c>
      <c r="F131" s="35">
        <v>1.8633540372670808E-2</v>
      </c>
      <c r="G131" s="35">
        <v>0.13200000000000001</v>
      </c>
      <c r="H131" s="5">
        <v>1.7080745341614908E-2</v>
      </c>
      <c r="I131" s="23">
        <v>77507</v>
      </c>
      <c r="J131" s="34">
        <v>0</v>
      </c>
      <c r="K131" s="34">
        <v>0</v>
      </c>
      <c r="L131" s="34">
        <v>0</v>
      </c>
      <c r="M131" s="22">
        <v>0</v>
      </c>
      <c r="N131" s="34">
        <v>0</v>
      </c>
      <c r="O131" s="34">
        <v>0</v>
      </c>
      <c r="P131" s="34">
        <v>0</v>
      </c>
      <c r="Q131" s="22">
        <v>0</v>
      </c>
      <c r="R131" s="34">
        <v>0</v>
      </c>
      <c r="S131" s="34">
        <v>0</v>
      </c>
      <c r="T131" s="34">
        <v>0</v>
      </c>
      <c r="U131" s="22">
        <v>0</v>
      </c>
      <c r="V131" s="61">
        <v>0</v>
      </c>
      <c r="W131" s="61">
        <v>0</v>
      </c>
      <c r="X131" s="61">
        <v>0</v>
      </c>
      <c r="Y131" s="65">
        <v>0</v>
      </c>
      <c r="Z131" s="61">
        <v>0</v>
      </c>
      <c r="AA131" s="61">
        <v>0</v>
      </c>
      <c r="AB131" s="61">
        <f t="shared" si="15"/>
        <v>0</v>
      </c>
      <c r="AC131" s="66">
        <v>0</v>
      </c>
      <c r="AD131" s="34">
        <f t="shared" si="16"/>
        <v>0</v>
      </c>
      <c r="AE131" s="34">
        <f t="shared" si="17"/>
        <v>0</v>
      </c>
      <c r="AF131" s="34">
        <f t="shared" si="18"/>
        <v>0</v>
      </c>
      <c r="AG131" s="65">
        <f t="shared" si="19"/>
        <v>0</v>
      </c>
    </row>
    <row r="132" spans="1:33" x14ac:dyDescent="0.55000000000000004">
      <c r="A132" s="6">
        <v>77520</v>
      </c>
      <c r="B132" s="33">
        <v>51033</v>
      </c>
      <c r="C132" s="34">
        <v>38635</v>
      </c>
      <c r="D132" s="35">
        <v>0.25425132651740651</v>
      </c>
      <c r="E132" s="35">
        <v>0.5779733402355377</v>
      </c>
      <c r="F132" s="35">
        <v>0.14543807428497477</v>
      </c>
      <c r="G132" s="35">
        <v>1.3071049566455287E-2</v>
      </c>
      <c r="H132" s="5">
        <v>9.2662093956257276E-3</v>
      </c>
      <c r="I132" s="9">
        <v>77520</v>
      </c>
      <c r="J132" s="34">
        <v>0</v>
      </c>
      <c r="K132" s="34">
        <v>0</v>
      </c>
      <c r="L132" s="34">
        <v>0</v>
      </c>
      <c r="M132" s="10">
        <v>0</v>
      </c>
      <c r="N132" s="34">
        <v>0</v>
      </c>
      <c r="O132" s="34">
        <v>0</v>
      </c>
      <c r="P132" s="34">
        <v>0</v>
      </c>
      <c r="Q132" s="10">
        <v>0</v>
      </c>
      <c r="R132" s="34">
        <v>0</v>
      </c>
      <c r="S132" s="34">
        <v>0</v>
      </c>
      <c r="T132" s="34">
        <v>0</v>
      </c>
      <c r="U132" s="10">
        <v>0</v>
      </c>
      <c r="V132" s="61">
        <v>0</v>
      </c>
      <c r="W132" s="61">
        <v>0</v>
      </c>
      <c r="X132" s="61">
        <v>0</v>
      </c>
      <c r="Y132" s="14">
        <v>0</v>
      </c>
      <c r="Z132" s="61">
        <v>0</v>
      </c>
      <c r="AA132" s="61">
        <v>0</v>
      </c>
      <c r="AB132" s="61">
        <f t="shared" si="15"/>
        <v>0</v>
      </c>
      <c r="AC132" s="62">
        <v>0</v>
      </c>
      <c r="AD132" s="34">
        <f t="shared" si="16"/>
        <v>0</v>
      </c>
      <c r="AE132" s="34">
        <f t="shared" si="17"/>
        <v>0</v>
      </c>
      <c r="AF132" s="34">
        <f t="shared" si="18"/>
        <v>0</v>
      </c>
      <c r="AG132" s="14">
        <f t="shared" si="19"/>
        <v>0</v>
      </c>
    </row>
    <row r="133" spans="1:33" x14ac:dyDescent="0.55000000000000004">
      <c r="A133" s="6">
        <v>77521</v>
      </c>
      <c r="B133" s="33">
        <v>72180</v>
      </c>
      <c r="C133" s="34">
        <v>62040</v>
      </c>
      <c r="D133" s="35">
        <v>0.33019507783734903</v>
      </c>
      <c r="E133" s="35">
        <v>0.43060848782378397</v>
      </c>
      <c r="F133" s="35">
        <v>0.19909889542019249</v>
      </c>
      <c r="G133" s="35">
        <v>2.6096505393708416E-2</v>
      </c>
      <c r="H133" s="5">
        <v>1.4001033524966087E-2</v>
      </c>
      <c r="I133" s="9">
        <v>77521</v>
      </c>
      <c r="J133" s="34">
        <v>0</v>
      </c>
      <c r="K133" s="34">
        <v>0</v>
      </c>
      <c r="L133" s="34">
        <v>0</v>
      </c>
      <c r="M133" s="10">
        <v>0</v>
      </c>
      <c r="N133" s="34">
        <v>0</v>
      </c>
      <c r="O133" s="34">
        <v>0</v>
      </c>
      <c r="P133" s="34">
        <v>0</v>
      </c>
      <c r="Q133" s="10">
        <v>0</v>
      </c>
      <c r="R133" s="34">
        <v>0</v>
      </c>
      <c r="S133" s="34">
        <v>0</v>
      </c>
      <c r="T133" s="34">
        <v>0</v>
      </c>
      <c r="U133" s="10">
        <v>0</v>
      </c>
      <c r="V133" s="61">
        <v>0</v>
      </c>
      <c r="W133" s="61">
        <v>0</v>
      </c>
      <c r="X133" s="61">
        <v>0</v>
      </c>
      <c r="Y133" s="14">
        <v>0</v>
      </c>
      <c r="Z133" s="61">
        <v>0</v>
      </c>
      <c r="AA133" s="61">
        <v>0</v>
      </c>
      <c r="AB133" s="61">
        <f t="shared" ref="AB133:AB164" si="20">AC133-Z133-AA133</f>
        <v>0</v>
      </c>
      <c r="AC133" s="62">
        <v>0</v>
      </c>
      <c r="AD133" s="34">
        <f t="shared" ref="AD133:AD146" si="21">V133-Z133</f>
        <v>0</v>
      </c>
      <c r="AE133" s="34">
        <f t="shared" ref="AE133:AE146" si="22">W133-AA133</f>
        <v>0</v>
      </c>
      <c r="AF133" s="34">
        <f t="shared" ref="AF133:AF146" si="23">X133-AB133</f>
        <v>0</v>
      </c>
      <c r="AG133" s="14">
        <f t="shared" ref="AG133:AG146" si="24">Y133-AC133</f>
        <v>0</v>
      </c>
    </row>
    <row r="134" spans="1:33" x14ac:dyDescent="0.55000000000000004">
      <c r="A134" s="21">
        <v>77523</v>
      </c>
      <c r="B134" s="33">
        <v>90226</v>
      </c>
      <c r="C134" s="34">
        <v>17031</v>
      </c>
      <c r="D134" s="35">
        <v>0.64400000000000002</v>
      </c>
      <c r="E134" s="35">
        <v>0.248</v>
      </c>
      <c r="F134" s="35">
        <v>8.3000000000000004E-2</v>
      </c>
      <c r="G134" s="35">
        <v>1.0999999999999999E-2</v>
      </c>
      <c r="H134" s="35">
        <v>1.4E-2</v>
      </c>
      <c r="I134" s="24">
        <v>77523</v>
      </c>
      <c r="J134" s="34">
        <v>0</v>
      </c>
      <c r="K134" s="34">
        <v>0</v>
      </c>
      <c r="L134" s="34">
        <v>0</v>
      </c>
      <c r="M134" s="22">
        <v>0</v>
      </c>
      <c r="N134" s="34">
        <v>0</v>
      </c>
      <c r="O134" s="34">
        <v>0</v>
      </c>
      <c r="P134" s="34">
        <v>0</v>
      </c>
      <c r="Q134" s="22">
        <v>0</v>
      </c>
      <c r="R134" s="34">
        <v>0</v>
      </c>
      <c r="S134" s="34">
        <v>0</v>
      </c>
      <c r="T134" s="34">
        <v>0</v>
      </c>
      <c r="U134" s="22">
        <v>0</v>
      </c>
      <c r="V134" s="61">
        <v>0</v>
      </c>
      <c r="W134" s="61">
        <v>0</v>
      </c>
      <c r="X134" s="61">
        <v>0</v>
      </c>
      <c r="Y134" s="65">
        <v>0</v>
      </c>
      <c r="Z134" s="61">
        <v>0</v>
      </c>
      <c r="AA134" s="61">
        <v>0</v>
      </c>
      <c r="AB134" s="61">
        <f t="shared" si="20"/>
        <v>0</v>
      </c>
      <c r="AC134" s="66">
        <v>0</v>
      </c>
      <c r="AD134" s="34">
        <f t="shared" si="21"/>
        <v>0</v>
      </c>
      <c r="AE134" s="34">
        <f t="shared" si="22"/>
        <v>0</v>
      </c>
      <c r="AF134" s="34">
        <f t="shared" si="23"/>
        <v>0</v>
      </c>
      <c r="AG134" s="65">
        <f t="shared" si="24"/>
        <v>0</v>
      </c>
    </row>
    <row r="135" spans="1:33" x14ac:dyDescent="0.55000000000000004">
      <c r="A135" s="29">
        <v>77530</v>
      </c>
      <c r="B135" s="33">
        <v>63258</v>
      </c>
      <c r="C135" s="34">
        <v>35296</v>
      </c>
      <c r="D135" s="35">
        <v>0.15616500453309157</v>
      </c>
      <c r="E135" s="35">
        <v>0.71186536718041704</v>
      </c>
      <c r="F135" s="35">
        <v>0.11562216681776973</v>
      </c>
      <c r="G135" s="35">
        <v>1.1644378966455123E-2</v>
      </c>
      <c r="H135" s="5">
        <v>4.703082502266546E-3</v>
      </c>
      <c r="I135" s="31">
        <v>77530</v>
      </c>
      <c r="J135" s="34">
        <v>0</v>
      </c>
      <c r="K135" s="34">
        <v>0</v>
      </c>
      <c r="L135" s="34">
        <v>0</v>
      </c>
      <c r="M135" s="30">
        <v>0</v>
      </c>
      <c r="N135" s="34">
        <v>1</v>
      </c>
      <c r="O135" s="34">
        <v>0</v>
      </c>
      <c r="P135" s="34">
        <v>1</v>
      </c>
      <c r="Q135" s="30">
        <v>2</v>
      </c>
      <c r="R135" s="34">
        <v>0</v>
      </c>
      <c r="S135" s="34">
        <v>0</v>
      </c>
      <c r="T135" s="34">
        <v>0</v>
      </c>
      <c r="U135" s="30">
        <v>0</v>
      </c>
      <c r="V135" s="61">
        <v>1</v>
      </c>
      <c r="W135" s="61">
        <v>0</v>
      </c>
      <c r="X135" s="61">
        <v>1</v>
      </c>
      <c r="Y135" s="67">
        <v>2</v>
      </c>
      <c r="Z135" s="61">
        <v>0</v>
      </c>
      <c r="AA135" s="61">
        <v>0</v>
      </c>
      <c r="AB135" s="61">
        <f t="shared" si="20"/>
        <v>0</v>
      </c>
      <c r="AC135" s="68">
        <v>0</v>
      </c>
      <c r="AD135" s="34">
        <f t="shared" si="21"/>
        <v>1</v>
      </c>
      <c r="AE135" s="34">
        <f t="shared" si="22"/>
        <v>0</v>
      </c>
      <c r="AF135" s="34">
        <f t="shared" si="23"/>
        <v>1</v>
      </c>
      <c r="AG135" s="67">
        <f t="shared" si="24"/>
        <v>2</v>
      </c>
    </row>
    <row r="136" spans="1:33" x14ac:dyDescent="0.55000000000000004">
      <c r="A136" s="21">
        <v>77532</v>
      </c>
      <c r="B136" s="33">
        <v>71658</v>
      </c>
      <c r="C136" s="34">
        <v>32809</v>
      </c>
      <c r="D136" s="35">
        <v>0.56950836660672377</v>
      </c>
      <c r="E136" s="35">
        <v>0.26895059282513945</v>
      </c>
      <c r="F136" s="35">
        <v>0.1327074887988052</v>
      </c>
      <c r="G136" s="35">
        <v>5.3643817245268063E-3</v>
      </c>
      <c r="H136" s="5">
        <v>2.3469170044804779E-2</v>
      </c>
      <c r="I136" s="23">
        <v>77532</v>
      </c>
      <c r="J136" s="34">
        <v>0</v>
      </c>
      <c r="K136" s="34">
        <v>0</v>
      </c>
      <c r="L136" s="34">
        <v>5</v>
      </c>
      <c r="M136" s="22">
        <v>5</v>
      </c>
      <c r="N136" s="34">
        <v>5</v>
      </c>
      <c r="O136" s="34">
        <v>0</v>
      </c>
      <c r="P136" s="34">
        <v>90</v>
      </c>
      <c r="Q136" s="22">
        <v>95</v>
      </c>
      <c r="R136" s="34">
        <v>0</v>
      </c>
      <c r="S136" s="34">
        <v>0</v>
      </c>
      <c r="T136" s="34">
        <v>44</v>
      </c>
      <c r="U136" s="22">
        <v>44</v>
      </c>
      <c r="V136" s="61">
        <v>5</v>
      </c>
      <c r="W136" s="61">
        <v>0</v>
      </c>
      <c r="X136" s="61">
        <v>139</v>
      </c>
      <c r="Y136" s="65">
        <v>144</v>
      </c>
      <c r="Z136" s="61">
        <v>2</v>
      </c>
      <c r="AA136" s="61">
        <v>1</v>
      </c>
      <c r="AB136" s="61">
        <f t="shared" si="20"/>
        <v>96</v>
      </c>
      <c r="AC136" s="66">
        <v>99</v>
      </c>
      <c r="AD136" s="34">
        <f t="shared" si="21"/>
        <v>3</v>
      </c>
      <c r="AE136" s="34">
        <f t="shared" si="22"/>
        <v>-1</v>
      </c>
      <c r="AF136" s="34">
        <f t="shared" si="23"/>
        <v>43</v>
      </c>
      <c r="AG136" s="65">
        <f t="shared" si="24"/>
        <v>45</v>
      </c>
    </row>
    <row r="137" spans="1:33" x14ac:dyDescent="0.55000000000000004">
      <c r="A137" s="21">
        <v>77536</v>
      </c>
      <c r="B137" s="33">
        <v>83312</v>
      </c>
      <c r="C137" s="34">
        <v>52261</v>
      </c>
      <c r="D137" s="35">
        <v>0.5957680840593973</v>
      </c>
      <c r="E137" s="35">
        <v>0.35169479260138364</v>
      </c>
      <c r="F137" s="35">
        <v>1.8525487017686051E-2</v>
      </c>
      <c r="G137" s="35">
        <v>2.046487393985006E-2</v>
      </c>
      <c r="H137" s="5">
        <v>1.3546762381682925E-2</v>
      </c>
      <c r="I137" s="23">
        <v>77536</v>
      </c>
      <c r="J137" s="34">
        <v>0</v>
      </c>
      <c r="K137" s="34">
        <v>0</v>
      </c>
      <c r="L137" s="34">
        <v>0</v>
      </c>
      <c r="M137" s="22">
        <v>0</v>
      </c>
      <c r="N137" s="34">
        <v>0</v>
      </c>
      <c r="O137" s="34">
        <v>0</v>
      </c>
      <c r="P137" s="34">
        <v>0</v>
      </c>
      <c r="Q137" s="22">
        <v>0</v>
      </c>
      <c r="R137" s="34">
        <v>0</v>
      </c>
      <c r="S137" s="34">
        <v>0</v>
      </c>
      <c r="T137" s="34">
        <v>0</v>
      </c>
      <c r="U137" s="22">
        <v>0</v>
      </c>
      <c r="V137" s="61">
        <v>0</v>
      </c>
      <c r="W137" s="61">
        <v>0</v>
      </c>
      <c r="X137" s="61">
        <v>0</v>
      </c>
      <c r="Y137" s="65">
        <v>0</v>
      </c>
      <c r="Z137" s="61">
        <v>0</v>
      </c>
      <c r="AA137" s="61">
        <v>0</v>
      </c>
      <c r="AB137" s="61">
        <f t="shared" si="20"/>
        <v>0</v>
      </c>
      <c r="AC137" s="66">
        <v>0</v>
      </c>
      <c r="AD137" s="34">
        <f t="shared" si="21"/>
        <v>0</v>
      </c>
      <c r="AE137" s="34">
        <f t="shared" si="22"/>
        <v>0</v>
      </c>
      <c r="AF137" s="34">
        <f t="shared" si="23"/>
        <v>0</v>
      </c>
      <c r="AG137" s="65">
        <f t="shared" si="24"/>
        <v>0</v>
      </c>
    </row>
    <row r="138" spans="1:33" x14ac:dyDescent="0.55000000000000004">
      <c r="A138" s="24">
        <v>77546</v>
      </c>
      <c r="B138" s="33">
        <v>106287</v>
      </c>
      <c r="C138" s="34">
        <v>34547</v>
      </c>
      <c r="D138" s="35">
        <v>0.66900000000000004</v>
      </c>
      <c r="E138" s="35">
        <v>0.16800000000000001</v>
      </c>
      <c r="F138" s="35">
        <v>5.0999999999999997E-2</v>
      </c>
      <c r="G138" s="35">
        <v>8.4000000000000005E-2</v>
      </c>
      <c r="H138" s="35">
        <v>2.9000000000000001E-2</v>
      </c>
      <c r="I138" s="24">
        <v>77546</v>
      </c>
      <c r="J138" s="34">
        <v>2</v>
      </c>
      <c r="K138" s="34">
        <v>1</v>
      </c>
      <c r="L138" s="34">
        <v>15</v>
      </c>
      <c r="M138" s="22">
        <v>18</v>
      </c>
      <c r="N138" s="34">
        <v>2</v>
      </c>
      <c r="O138" s="34">
        <v>1</v>
      </c>
      <c r="P138" s="34">
        <v>28</v>
      </c>
      <c r="Q138" s="22">
        <v>31</v>
      </c>
      <c r="R138" s="34">
        <v>6</v>
      </c>
      <c r="S138" s="34">
        <v>3</v>
      </c>
      <c r="T138" s="34">
        <v>35</v>
      </c>
      <c r="U138" s="22">
        <v>44</v>
      </c>
      <c r="V138" s="61">
        <v>10</v>
      </c>
      <c r="W138" s="61">
        <v>5</v>
      </c>
      <c r="X138" s="61">
        <v>78</v>
      </c>
      <c r="Y138" s="65">
        <v>93</v>
      </c>
      <c r="Z138" s="61">
        <v>11</v>
      </c>
      <c r="AA138" s="61">
        <v>2</v>
      </c>
      <c r="AB138" s="61">
        <f t="shared" si="20"/>
        <v>57</v>
      </c>
      <c r="AC138" s="66">
        <v>70</v>
      </c>
      <c r="AD138" s="34">
        <f t="shared" si="21"/>
        <v>-1</v>
      </c>
      <c r="AE138" s="34">
        <f t="shared" si="22"/>
        <v>3</v>
      </c>
      <c r="AF138" s="34">
        <f t="shared" si="23"/>
        <v>21</v>
      </c>
      <c r="AG138" s="65">
        <f t="shared" si="24"/>
        <v>23</v>
      </c>
    </row>
    <row r="139" spans="1:33" x14ac:dyDescent="0.55000000000000004">
      <c r="A139" s="29">
        <v>77547</v>
      </c>
      <c r="B139" s="33">
        <v>45256</v>
      </c>
      <c r="C139" s="34">
        <v>10477</v>
      </c>
      <c r="D139" s="35">
        <v>5.9081798224682638E-2</v>
      </c>
      <c r="E139" s="35">
        <v>0.86761477522191466</v>
      </c>
      <c r="F139" s="35">
        <v>7.2158060513505776E-2</v>
      </c>
      <c r="G139" s="35">
        <v>5.7268301994845851E-4</v>
      </c>
      <c r="H139" s="5">
        <v>5.7268301994845851E-4</v>
      </c>
      <c r="I139" s="31">
        <v>77547</v>
      </c>
      <c r="J139" s="34">
        <v>0</v>
      </c>
      <c r="K139" s="34">
        <v>0</v>
      </c>
      <c r="L139" s="34">
        <v>0</v>
      </c>
      <c r="M139" s="30">
        <v>0</v>
      </c>
      <c r="N139" s="34">
        <v>0</v>
      </c>
      <c r="O139" s="34">
        <v>0</v>
      </c>
      <c r="P139" s="34">
        <v>0</v>
      </c>
      <c r="Q139" s="30">
        <v>0</v>
      </c>
      <c r="R139" s="34">
        <v>0</v>
      </c>
      <c r="S139" s="34">
        <v>0</v>
      </c>
      <c r="T139" s="34">
        <v>0</v>
      </c>
      <c r="U139" s="30">
        <v>0</v>
      </c>
      <c r="V139" s="61">
        <v>0</v>
      </c>
      <c r="W139" s="61">
        <v>0</v>
      </c>
      <c r="X139" s="61">
        <v>0</v>
      </c>
      <c r="Y139" s="67">
        <v>0</v>
      </c>
      <c r="Z139" s="61">
        <v>0</v>
      </c>
      <c r="AA139" s="61">
        <v>0</v>
      </c>
      <c r="AB139" s="61">
        <f t="shared" si="20"/>
        <v>0</v>
      </c>
      <c r="AC139" s="68">
        <v>0</v>
      </c>
      <c r="AD139" s="34">
        <f t="shared" si="21"/>
        <v>0</v>
      </c>
      <c r="AE139" s="34">
        <f t="shared" si="22"/>
        <v>0</v>
      </c>
      <c r="AF139" s="34">
        <f t="shared" si="23"/>
        <v>0</v>
      </c>
      <c r="AG139" s="67">
        <f t="shared" si="24"/>
        <v>0</v>
      </c>
    </row>
    <row r="140" spans="1:33" x14ac:dyDescent="0.55000000000000004">
      <c r="A140" s="6">
        <v>77562</v>
      </c>
      <c r="B140" s="33">
        <v>59898</v>
      </c>
      <c r="C140" s="34">
        <v>11729</v>
      </c>
      <c r="D140" s="35">
        <v>0.49774064285105296</v>
      </c>
      <c r="E140" s="35">
        <v>0.3735186290391338</v>
      </c>
      <c r="F140" s="35">
        <v>0.10879017819080911</v>
      </c>
      <c r="G140" s="35">
        <v>3.4103504135049876E-3</v>
      </c>
      <c r="H140" s="5">
        <v>1.654019950549919E-2</v>
      </c>
      <c r="I140" s="9">
        <v>77562</v>
      </c>
      <c r="J140" s="34">
        <v>0</v>
      </c>
      <c r="K140" s="34">
        <v>0</v>
      </c>
      <c r="L140" s="34">
        <v>0</v>
      </c>
      <c r="M140" s="10">
        <v>0</v>
      </c>
      <c r="N140" s="34">
        <v>0</v>
      </c>
      <c r="O140" s="34">
        <v>0</v>
      </c>
      <c r="P140" s="34">
        <v>0</v>
      </c>
      <c r="Q140" s="10">
        <v>0</v>
      </c>
      <c r="R140" s="34">
        <v>0</v>
      </c>
      <c r="S140" s="34">
        <v>0</v>
      </c>
      <c r="T140" s="34">
        <v>0</v>
      </c>
      <c r="U140" s="10">
        <v>0</v>
      </c>
      <c r="V140" s="61">
        <v>0</v>
      </c>
      <c r="W140" s="61">
        <v>0</v>
      </c>
      <c r="X140" s="61">
        <v>0</v>
      </c>
      <c r="Y140" s="14">
        <v>0</v>
      </c>
      <c r="Z140" s="61">
        <v>0</v>
      </c>
      <c r="AA140" s="61">
        <v>0</v>
      </c>
      <c r="AB140" s="61">
        <f t="shared" si="20"/>
        <v>0</v>
      </c>
      <c r="AC140" s="62">
        <v>0</v>
      </c>
      <c r="AD140" s="34">
        <f t="shared" si="21"/>
        <v>0</v>
      </c>
      <c r="AE140" s="34">
        <f t="shared" si="22"/>
        <v>0</v>
      </c>
      <c r="AF140" s="34">
        <f t="shared" si="23"/>
        <v>0</v>
      </c>
      <c r="AG140" s="14">
        <f t="shared" si="24"/>
        <v>0</v>
      </c>
    </row>
    <row r="141" spans="1:33" x14ac:dyDescent="0.55000000000000004">
      <c r="A141" s="21">
        <v>77571</v>
      </c>
      <c r="B141" s="33">
        <v>78701</v>
      </c>
      <c r="C141" s="34">
        <v>40513</v>
      </c>
      <c r="D141" s="35">
        <v>0.53427186138662597</v>
      </c>
      <c r="E141" s="35">
        <v>0.36376165981639635</v>
      </c>
      <c r="F141" s="35">
        <v>6.3990549088134674E-2</v>
      </c>
      <c r="G141" s="35">
        <v>1.4471708793778149E-2</v>
      </c>
      <c r="H141" s="5">
        <v>2.3504220915064853E-2</v>
      </c>
      <c r="I141" s="23">
        <v>77571</v>
      </c>
      <c r="J141" s="34">
        <v>0</v>
      </c>
      <c r="K141" s="34">
        <v>0</v>
      </c>
      <c r="L141" s="34">
        <v>0</v>
      </c>
      <c r="M141" s="22">
        <v>0</v>
      </c>
      <c r="N141" s="34">
        <v>0</v>
      </c>
      <c r="O141" s="34">
        <v>0</v>
      </c>
      <c r="P141" s="34">
        <v>0</v>
      </c>
      <c r="Q141" s="22">
        <v>0</v>
      </c>
      <c r="R141" s="34">
        <v>0</v>
      </c>
      <c r="S141" s="34">
        <v>0</v>
      </c>
      <c r="T141" s="34">
        <v>0</v>
      </c>
      <c r="U141" s="22">
        <v>0</v>
      </c>
      <c r="V141" s="61">
        <v>0</v>
      </c>
      <c r="W141" s="61">
        <v>0</v>
      </c>
      <c r="X141" s="61">
        <v>0</v>
      </c>
      <c r="Y141" s="65">
        <v>0</v>
      </c>
      <c r="Z141" s="61">
        <v>0</v>
      </c>
      <c r="AA141" s="61">
        <v>0</v>
      </c>
      <c r="AB141" s="61">
        <f t="shared" si="20"/>
        <v>0</v>
      </c>
      <c r="AC141" s="66">
        <v>0</v>
      </c>
      <c r="AD141" s="34">
        <f t="shared" si="21"/>
        <v>0</v>
      </c>
      <c r="AE141" s="34">
        <f t="shared" si="22"/>
        <v>0</v>
      </c>
      <c r="AF141" s="34">
        <f t="shared" si="23"/>
        <v>0</v>
      </c>
      <c r="AG141" s="65">
        <f t="shared" si="24"/>
        <v>0</v>
      </c>
    </row>
    <row r="142" spans="1:33" x14ac:dyDescent="0.55000000000000004">
      <c r="A142" s="26">
        <v>77581</v>
      </c>
      <c r="B142" s="33" t="s">
        <v>7</v>
      </c>
      <c r="C142" s="36">
        <v>42383</v>
      </c>
      <c r="D142" s="35">
        <v>0.56899999999999995</v>
      </c>
      <c r="E142" s="35">
        <v>0.27300000000000002</v>
      </c>
      <c r="F142" s="35">
        <v>7.3999999999999996E-2</v>
      </c>
      <c r="G142" s="35">
        <v>6.4000000000000001E-2</v>
      </c>
      <c r="H142" s="35">
        <v>2.3E-2</v>
      </c>
      <c r="I142" s="24">
        <v>77581</v>
      </c>
      <c r="J142" s="34">
        <v>0</v>
      </c>
      <c r="K142" s="34">
        <v>0</v>
      </c>
      <c r="L142" s="34">
        <v>0</v>
      </c>
      <c r="M142" s="22">
        <v>0</v>
      </c>
      <c r="N142" s="34">
        <v>0</v>
      </c>
      <c r="O142" s="34">
        <v>0</v>
      </c>
      <c r="P142" s="34">
        <v>0</v>
      </c>
      <c r="Q142" s="22">
        <v>0</v>
      </c>
      <c r="R142" s="34">
        <v>0</v>
      </c>
      <c r="S142" s="34">
        <v>0</v>
      </c>
      <c r="T142" s="34">
        <v>0</v>
      </c>
      <c r="U142" s="22">
        <v>0</v>
      </c>
      <c r="V142" s="61">
        <v>0</v>
      </c>
      <c r="W142" s="61">
        <v>0</v>
      </c>
      <c r="X142" s="61">
        <v>0</v>
      </c>
      <c r="Y142" s="65">
        <v>0</v>
      </c>
      <c r="Z142" s="61">
        <v>0</v>
      </c>
      <c r="AA142" s="61">
        <v>0</v>
      </c>
      <c r="AB142" s="61">
        <f t="shared" si="20"/>
        <v>0</v>
      </c>
      <c r="AC142" s="66">
        <v>0</v>
      </c>
      <c r="AD142" s="34">
        <f t="shared" si="21"/>
        <v>0</v>
      </c>
      <c r="AE142" s="34">
        <f t="shared" si="22"/>
        <v>0</v>
      </c>
      <c r="AF142" s="34">
        <f t="shared" si="23"/>
        <v>0</v>
      </c>
      <c r="AG142" s="65">
        <f t="shared" si="24"/>
        <v>0</v>
      </c>
    </row>
    <row r="143" spans="1:33" x14ac:dyDescent="0.55000000000000004">
      <c r="A143" s="21">
        <v>77586</v>
      </c>
      <c r="B143" s="33">
        <v>99688</v>
      </c>
      <c r="C143" s="34">
        <v>25179</v>
      </c>
      <c r="D143" s="35">
        <v>0.71059216013344451</v>
      </c>
      <c r="E143" s="35">
        <v>0.15250804241629928</v>
      </c>
      <c r="F143" s="35">
        <v>4.6070137813257077E-2</v>
      </c>
      <c r="G143" s="35">
        <v>6.0288335517693317E-2</v>
      </c>
      <c r="H143" s="5">
        <v>3.0541324119305772E-2</v>
      </c>
      <c r="I143" s="23">
        <v>77586</v>
      </c>
      <c r="J143" s="34">
        <v>0</v>
      </c>
      <c r="K143" s="34">
        <v>0</v>
      </c>
      <c r="L143" s="34">
        <v>0</v>
      </c>
      <c r="M143" s="22">
        <v>0</v>
      </c>
      <c r="N143" s="34">
        <v>0</v>
      </c>
      <c r="O143" s="34">
        <v>0</v>
      </c>
      <c r="P143" s="34">
        <v>0</v>
      </c>
      <c r="Q143" s="22">
        <v>0</v>
      </c>
      <c r="R143" s="34">
        <v>0</v>
      </c>
      <c r="S143" s="34">
        <v>0</v>
      </c>
      <c r="T143" s="34">
        <v>0</v>
      </c>
      <c r="U143" s="22">
        <v>0</v>
      </c>
      <c r="V143" s="61">
        <v>0</v>
      </c>
      <c r="W143" s="61">
        <v>0</v>
      </c>
      <c r="X143" s="61">
        <v>0</v>
      </c>
      <c r="Y143" s="65">
        <v>0</v>
      </c>
      <c r="Z143" s="61">
        <v>0</v>
      </c>
      <c r="AA143" s="61">
        <v>0</v>
      </c>
      <c r="AB143" s="61">
        <f t="shared" si="20"/>
        <v>0</v>
      </c>
      <c r="AC143" s="66">
        <v>0</v>
      </c>
      <c r="AD143" s="34">
        <f t="shared" si="21"/>
        <v>0</v>
      </c>
      <c r="AE143" s="34">
        <f t="shared" si="22"/>
        <v>0</v>
      </c>
      <c r="AF143" s="34">
        <f t="shared" si="23"/>
        <v>0</v>
      </c>
      <c r="AG143" s="65">
        <f t="shared" si="24"/>
        <v>0</v>
      </c>
    </row>
    <row r="144" spans="1:33" x14ac:dyDescent="0.55000000000000004">
      <c r="A144" s="29">
        <v>77587</v>
      </c>
      <c r="B144" s="33">
        <v>48111</v>
      </c>
      <c r="C144" s="34">
        <v>18253</v>
      </c>
      <c r="D144" s="35">
        <v>5.3415876842162931E-2</v>
      </c>
      <c r="E144" s="35">
        <v>0.93042239631841339</v>
      </c>
      <c r="F144" s="35">
        <v>1.5559086177614638E-2</v>
      </c>
      <c r="G144" s="35">
        <v>4.1089136032433022E-3</v>
      </c>
      <c r="H144" s="5">
        <v>0</v>
      </c>
      <c r="I144" s="31">
        <v>77587</v>
      </c>
      <c r="J144" s="34">
        <v>0</v>
      </c>
      <c r="K144" s="34">
        <v>0</v>
      </c>
      <c r="L144" s="34">
        <v>0</v>
      </c>
      <c r="M144" s="30">
        <v>0</v>
      </c>
      <c r="N144" s="34">
        <v>0</v>
      </c>
      <c r="O144" s="34">
        <v>0</v>
      </c>
      <c r="P144" s="34">
        <v>0</v>
      </c>
      <c r="Q144" s="30">
        <v>0</v>
      </c>
      <c r="R144" s="34">
        <v>0</v>
      </c>
      <c r="S144" s="34">
        <v>0</v>
      </c>
      <c r="T144" s="34">
        <v>0</v>
      </c>
      <c r="U144" s="30">
        <v>0</v>
      </c>
      <c r="V144" s="61">
        <v>0</v>
      </c>
      <c r="W144" s="61">
        <v>0</v>
      </c>
      <c r="X144" s="61">
        <v>0</v>
      </c>
      <c r="Y144" s="67">
        <v>0</v>
      </c>
      <c r="Z144" s="61">
        <v>0</v>
      </c>
      <c r="AA144" s="61">
        <v>0</v>
      </c>
      <c r="AB144" s="61">
        <f t="shared" si="20"/>
        <v>1</v>
      </c>
      <c r="AC144" s="68">
        <v>1</v>
      </c>
      <c r="AD144" s="34">
        <f t="shared" si="21"/>
        <v>0</v>
      </c>
      <c r="AE144" s="34">
        <f t="shared" si="22"/>
        <v>0</v>
      </c>
      <c r="AF144" s="34">
        <f t="shared" si="23"/>
        <v>-1</v>
      </c>
      <c r="AG144" s="67">
        <f t="shared" si="24"/>
        <v>-1</v>
      </c>
    </row>
    <row r="145" spans="1:33" x14ac:dyDescent="0.55000000000000004">
      <c r="A145" s="6">
        <v>77598</v>
      </c>
      <c r="B145" s="33">
        <v>59109</v>
      </c>
      <c r="C145" s="37">
        <v>28149</v>
      </c>
      <c r="D145" s="35">
        <v>0.36323664988298704</v>
      </c>
      <c r="E145" s="35">
        <v>0.33043755762002697</v>
      </c>
      <c r="F145" s="35">
        <v>0.17899999999999999</v>
      </c>
      <c r="G145" s="35">
        <v>9.7333522445216647E-2</v>
      </c>
      <c r="H145" s="5">
        <v>3.0033330969434793E-2</v>
      </c>
      <c r="I145" s="9">
        <v>77598</v>
      </c>
      <c r="J145" s="34">
        <v>2</v>
      </c>
      <c r="K145" s="34">
        <v>2</v>
      </c>
      <c r="L145" s="34">
        <v>36</v>
      </c>
      <c r="M145" s="10">
        <v>40</v>
      </c>
      <c r="N145" s="34">
        <v>25</v>
      </c>
      <c r="O145" s="34">
        <v>10</v>
      </c>
      <c r="P145" s="34">
        <v>275</v>
      </c>
      <c r="Q145" s="10">
        <v>310</v>
      </c>
      <c r="R145" s="34">
        <v>58</v>
      </c>
      <c r="S145" s="34">
        <v>11</v>
      </c>
      <c r="T145" s="34">
        <v>396</v>
      </c>
      <c r="U145" s="10">
        <v>465</v>
      </c>
      <c r="V145" s="61">
        <v>85</v>
      </c>
      <c r="W145" s="61">
        <v>23</v>
      </c>
      <c r="X145" s="61">
        <v>707</v>
      </c>
      <c r="Y145" s="14">
        <v>815</v>
      </c>
      <c r="Z145" s="61">
        <v>87</v>
      </c>
      <c r="AA145" s="61">
        <v>22</v>
      </c>
      <c r="AB145" s="61">
        <f t="shared" si="20"/>
        <v>697</v>
      </c>
      <c r="AC145" s="62">
        <v>806</v>
      </c>
      <c r="AD145" s="34">
        <f t="shared" si="21"/>
        <v>-2</v>
      </c>
      <c r="AE145" s="34">
        <f t="shared" si="22"/>
        <v>1</v>
      </c>
      <c r="AF145" s="34">
        <f t="shared" si="23"/>
        <v>10</v>
      </c>
      <c r="AG145" s="14">
        <f t="shared" si="24"/>
        <v>9</v>
      </c>
    </row>
    <row r="146" spans="1:33" x14ac:dyDescent="0.55000000000000004">
      <c r="A146" s="6" t="s">
        <v>8</v>
      </c>
      <c r="B146" s="38" t="s">
        <v>8</v>
      </c>
      <c r="C146" s="38" t="s">
        <v>8</v>
      </c>
      <c r="D146" s="38" t="s">
        <v>8</v>
      </c>
      <c r="E146" s="38" t="s">
        <v>8</v>
      </c>
      <c r="F146" s="38" t="s">
        <v>8</v>
      </c>
      <c r="G146" s="38" t="s">
        <v>8</v>
      </c>
      <c r="H146" s="38" t="s">
        <v>8</v>
      </c>
      <c r="I146" s="6" t="s">
        <v>8</v>
      </c>
      <c r="J146" s="34">
        <v>0</v>
      </c>
      <c r="K146" s="34">
        <v>7</v>
      </c>
      <c r="L146" s="34">
        <v>62</v>
      </c>
      <c r="M146" s="10">
        <v>69</v>
      </c>
      <c r="N146" s="34">
        <v>93</v>
      </c>
      <c r="O146" s="34">
        <v>32</v>
      </c>
      <c r="P146" s="34">
        <v>881</v>
      </c>
      <c r="Q146" s="10">
        <v>1006</v>
      </c>
      <c r="R146" s="34">
        <v>44</v>
      </c>
      <c r="S146" s="34">
        <v>26</v>
      </c>
      <c r="T146" s="34">
        <v>464</v>
      </c>
      <c r="U146" s="10">
        <v>534</v>
      </c>
      <c r="V146" s="61">
        <v>137</v>
      </c>
      <c r="W146" s="61">
        <v>65</v>
      </c>
      <c r="X146" s="61">
        <v>1407</v>
      </c>
      <c r="Y146" s="14">
        <v>1609</v>
      </c>
      <c r="Z146" s="61">
        <v>0</v>
      </c>
      <c r="AA146" s="61">
        <v>0</v>
      </c>
      <c r="AB146" s="61">
        <f t="shared" si="20"/>
        <v>2</v>
      </c>
      <c r="AC146" s="62">
        <v>2</v>
      </c>
      <c r="AD146" s="34">
        <f t="shared" si="21"/>
        <v>137</v>
      </c>
      <c r="AE146" s="34">
        <f t="shared" si="22"/>
        <v>65</v>
      </c>
      <c r="AF146" s="34">
        <f t="shared" si="23"/>
        <v>1405</v>
      </c>
      <c r="AG146" s="14">
        <f t="shared" si="24"/>
        <v>1607</v>
      </c>
    </row>
    <row r="147" spans="1:33" s="15" customFormat="1" x14ac:dyDescent="0.55000000000000004">
      <c r="A147" s="48" t="s">
        <v>10</v>
      </c>
      <c r="B147" s="48"/>
      <c r="C147" s="48"/>
      <c r="D147" s="48"/>
      <c r="E147" s="48"/>
      <c r="F147" s="48"/>
      <c r="G147" s="48"/>
      <c r="H147" s="48"/>
      <c r="I147" s="48"/>
      <c r="J147" s="14">
        <v>1001</v>
      </c>
      <c r="K147" s="14">
        <v>322</v>
      </c>
      <c r="L147" s="14">
        <v>12550</v>
      </c>
      <c r="M147" s="14">
        <v>13873</v>
      </c>
      <c r="N147" s="10">
        <v>14888</v>
      </c>
      <c r="O147" s="10">
        <v>4624</v>
      </c>
      <c r="P147" s="10">
        <v>107515</v>
      </c>
      <c r="Q147" s="10">
        <v>127027</v>
      </c>
      <c r="R147" s="14">
        <v>18254</v>
      </c>
      <c r="S147" s="14">
        <v>4187</v>
      </c>
      <c r="T147" s="14">
        <v>91350</v>
      </c>
      <c r="U147" s="10">
        <v>113791</v>
      </c>
      <c r="V147" s="14">
        <v>34143</v>
      </c>
      <c r="W147" s="14">
        <v>9133</v>
      </c>
      <c r="X147" s="14">
        <v>211415</v>
      </c>
      <c r="Y147" s="14">
        <v>254691</v>
      </c>
      <c r="Z147" s="14">
        <f>SUM(Z5:Z146)</f>
        <v>39017</v>
      </c>
      <c r="AA147" s="14">
        <f>SUM(AA5:AA146)</f>
        <v>8239</v>
      </c>
      <c r="AB147" s="14">
        <f>SUM(AB5:AB146)</f>
        <v>220790</v>
      </c>
      <c r="AC147" s="62">
        <f>SUM(AC5:AC146)</f>
        <v>268046</v>
      </c>
      <c r="AD147" s="10">
        <f t="shared" ref="AD147" si="25">V147-Z147</f>
        <v>-4874</v>
      </c>
      <c r="AE147" s="10">
        <f t="shared" ref="AE147" si="26">W147-AA147</f>
        <v>894</v>
      </c>
      <c r="AF147" s="10">
        <f t="shared" ref="AF147" si="27">X147-AB147</f>
        <v>-9375</v>
      </c>
      <c r="AG147" s="14">
        <f t="shared" ref="AG147" si="28">Y147-AC147</f>
        <v>-13355</v>
      </c>
    </row>
    <row r="148" spans="1:33" x14ac:dyDescent="0.55000000000000004">
      <c r="P148" s="17"/>
    </row>
    <row r="149" spans="1:33" x14ac:dyDescent="0.55000000000000004">
      <c r="Q149" t="s">
        <v>11</v>
      </c>
    </row>
    <row r="153" spans="1:33" x14ac:dyDescent="0.55000000000000004">
      <c r="M153" t="s">
        <v>11</v>
      </c>
    </row>
  </sheetData>
  <sheetProtection algorithmName="SHA-512" hashValue="jBAXFoVKGPBdmOfg+7yVg8NVx2Qxrfw08ZMEN1sQIpkN36ezbq7bR6P/hu6759ngDbJjl8PUWGlJsUSOgPWg4Q==" saltValue="Dy5VtMQC0db2r8bdnhB3uw==" spinCount="100000" sheet="1" objects="1" scenarios="1"/>
  <sortState xmlns:xlrd2="http://schemas.microsoft.com/office/spreadsheetml/2017/richdata2" ref="A5:AG145">
    <sortCondition ref="A5:A145"/>
  </sortState>
  <mergeCells count="12">
    <mergeCell ref="A147:I147"/>
    <mergeCell ref="A1:H1"/>
    <mergeCell ref="A2:H2"/>
    <mergeCell ref="J3:M3"/>
    <mergeCell ref="N3:Q3"/>
    <mergeCell ref="A3:H3"/>
    <mergeCell ref="Z3:AC3"/>
    <mergeCell ref="AD3:AG3"/>
    <mergeCell ref="J1:AG1"/>
    <mergeCell ref="J2:AG2"/>
    <mergeCell ref="R3:U3"/>
    <mergeCell ref="V3:Y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EVPA by Zip Code and Gender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DeLeon, Hector (CCO)</dc:creator>
  <cp:lastModifiedBy>hector de leon</cp:lastModifiedBy>
  <dcterms:created xsi:type="dcterms:W3CDTF">2022-10-25T14:59:08Z</dcterms:created>
  <dcterms:modified xsi:type="dcterms:W3CDTF">2023-11-18T05:24:32Z</dcterms:modified>
</cp:coreProperties>
</file>